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firstSheet="2" activeTab="3"/>
  </bookViews>
  <sheets>
    <sheet name="EDADYSEXO" sheetId="1" r:id="rId1"/>
    <sheet name="PIRAMIDE POBLACIONAL" sheetId="2" r:id="rId2"/>
    <sheet name="ZONA" sheetId="3" r:id="rId3"/>
    <sheet name="ESTRATO" sheetId="4" r:id="rId4"/>
    <sheet name="EDADYSEXO (DESPLAZADOS)" sheetId="5" r:id="rId5"/>
    <sheet name="N. DE S." sheetId="6" r:id="rId6"/>
    <sheet name="OTROS DPTOS" sheetId="7" r:id="rId7"/>
    <sheet name="VENEZUELA" sheetId="8" r:id="rId8"/>
    <sheet name="ptes atendidos 2010" sheetId="9" state="hidden" r:id="rId9"/>
  </sheets>
  <definedNames/>
  <calcPr fullCalcOnLoad="1"/>
</workbook>
</file>

<file path=xl/sharedStrings.xml><?xml version="1.0" encoding="utf-8"?>
<sst xmlns="http://schemas.openxmlformats.org/spreadsheetml/2006/main" count="734" uniqueCount="350">
  <si>
    <t>edad</t>
  </si>
  <si>
    <t>gpasexpac</t>
  </si>
  <si>
    <t>cnt</t>
  </si>
  <si>
    <t>GRUPO</t>
  </si>
  <si>
    <t>GRUPO ETAREO</t>
  </si>
  <si>
    <t>SEXO</t>
  </si>
  <si>
    <t>MAS</t>
  </si>
  <si>
    <t>FEM</t>
  </si>
  <si>
    <t>TOTAL GENERAL</t>
  </si>
  <si>
    <t>&lt; 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</si>
  <si>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</si>
  <si>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</si>
  <si>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</si>
  <si>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</si>
  <si>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</si>
  <si>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</si>
  <si>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</si>
  <si>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</si>
  <si>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</si>
  <si>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</si>
  <si>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</si>
  <si>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</si>
  <si>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</si>
  <si>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</si>
  <si>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</si>
  <si>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</si>
  <si>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&gt;= 80</t>
  </si>
  <si>
    <t>ZONA</t>
  </si>
  <si>
    <t>URBANA</t>
  </si>
  <si>
    <t>RURAL</t>
  </si>
  <si>
    <t>ESTRATO</t>
  </si>
  <si>
    <t>ESTRATO E.P.S-S. GENERAL</t>
  </si>
  <si>
    <t>NIVEL 1</t>
  </si>
  <si>
    <t>NIVEL 2</t>
  </si>
  <si>
    <t>NIVEL 3</t>
  </si>
  <si>
    <t>NORTE DE SANTANDER</t>
  </si>
  <si>
    <t>ABREGO</t>
  </si>
  <si>
    <t>ARBOLEDAS</t>
  </si>
  <si>
    <t>BOCHALEMA</t>
  </si>
  <si>
    <t>BUCARASICA</t>
  </si>
  <si>
    <t>CACHIRA</t>
  </si>
  <si>
    <t>CACOTA</t>
  </si>
  <si>
    <t>CHINACOTA</t>
  </si>
  <si>
    <t>CHITAGA</t>
  </si>
  <si>
    <t>CONVENCION</t>
  </si>
  <si>
    <t>CUCUTA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</si>
  <si>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</si>
  <si>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</si>
  <si>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</si>
  <si>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</si>
  <si>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</si>
  <si>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</si>
  <si>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</si>
  <si>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</si>
  <si>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 ESPERANZA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</si>
  <si>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</si>
  <si>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</si>
  <si>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</si>
  <si>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</si>
  <si>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</si>
  <si>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</si>
  <si>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</si>
  <si>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</si>
  <si>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</si>
  <si>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</si>
  <si>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</si>
  <si>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</si>
  <si>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 CAYETANO</t>
  </si>
  <si>
    <t>SANTIAGO</t>
  </si>
  <si>
    <t>SARDINATA</t>
  </si>
  <si>
    <t>SILOS</t>
  </si>
  <si>
    <t>TEORAMA</t>
  </si>
  <si>
    <t>TIBU</t>
  </si>
  <si>
    <t>TOLEDO</t>
  </si>
  <si>
    <t>VILLA DEL ROSARIO</t>
  </si>
  <si>
    <t>VILLACARO</t>
  </si>
  <si>
    <t>AMAZONAS</t>
  </si>
  <si>
    <t>PUERTO ALEGRIA</t>
  </si>
  <si>
    <t>ANTIOQUIA</t>
  </si>
  <si>
    <t>ARBOLETES</t>
  </si>
  <si>
    <t>BETANIA</t>
  </si>
  <si>
    <t>LA CEJA</t>
  </si>
  <si>
    <t>LA UNION</t>
  </si>
  <si>
    <t>MEDELLIN</t>
  </si>
  <si>
    <t>MONTEBELLO</t>
  </si>
  <si>
    <t>PUERTO BERRIO</t>
  </si>
  <si>
    <t>SAN LUIS</t>
  </si>
  <si>
    <t>SANTA BARBARA</t>
  </si>
  <si>
    <t>SANTA ROSA DE OSOS</t>
  </si>
  <si>
    <t>SANTO DOMINGO</t>
  </si>
  <si>
    <t>ARAUCA</t>
  </si>
  <si>
    <t>ARAUQUITA</t>
  </si>
  <si>
    <t>FORTUL</t>
  </si>
  <si>
    <t>SARAVENA</t>
  </si>
  <si>
    <t>TAME</t>
  </si>
  <si>
    <t>ATLANTICO</t>
  </si>
  <si>
    <t>BOLIVAR</t>
  </si>
  <si>
    <t>ALTOS DEL ROSARIO</t>
  </si>
  <si>
    <t>MARGARITA</t>
  </si>
  <si>
    <t>SAN MARTIN DE LOBA</t>
  </si>
  <si>
    <t>VILLANUEVA</t>
  </si>
  <si>
    <t>BOYACA</t>
  </si>
  <si>
    <t>BELEN</t>
  </si>
  <si>
    <t>CHINAVITA</t>
  </si>
  <si>
    <t>FLORESTA</t>
  </si>
  <si>
    <t>LA VICTORIA</t>
  </si>
  <si>
    <t>SAN MATEO</t>
  </si>
  <si>
    <t>SAN MIGUEL DE SEMA</t>
  </si>
  <si>
    <t>CUBARA</t>
  </si>
  <si>
    <t>CALDAS</t>
  </si>
  <si>
    <t>CHINCHINA</t>
  </si>
  <si>
    <t>LA MERCED</t>
  </si>
  <si>
    <t>SAN JOSE</t>
  </si>
  <si>
    <t>CAQUETA</t>
  </si>
  <si>
    <t>CAUCA</t>
  </si>
  <si>
    <t>BUENOS AIRES</t>
  </si>
  <si>
    <t>LOPEZ (MICAY)</t>
  </si>
  <si>
    <t>CESAR</t>
  </si>
  <si>
    <t>AGUACHICA</t>
  </si>
  <si>
    <t>RIO DE ORO</t>
  </si>
  <si>
    <t>SAN MARTIN</t>
  </si>
  <si>
    <t>CORDOBA</t>
  </si>
  <si>
    <t>LOS CORDOBAS</t>
  </si>
  <si>
    <t>PUEBLO NUEVO</t>
  </si>
  <si>
    <t>CUNDINAMARCA</t>
  </si>
  <si>
    <t>AGUA DE DIOS</t>
  </si>
  <si>
    <t>CABRERA</t>
  </si>
  <si>
    <t>PAILITAS</t>
  </si>
  <si>
    <t>VALLEDUPAR</t>
  </si>
  <si>
    <t>ESTADO TACHIRA - VENEZUELA</t>
  </si>
  <si>
    <t>LIBERTAD</t>
  </si>
  <si>
    <t>GUAINIA</t>
  </si>
  <si>
    <t>MORICHAL (MORICHAL NUEVO)</t>
  </si>
  <si>
    <t>HUILA</t>
  </si>
  <si>
    <t>SALADOBLANCO</t>
  </si>
  <si>
    <t>MAGDALENA</t>
  </si>
  <si>
    <t>SANTA ANA</t>
  </si>
  <si>
    <t>META</t>
  </si>
  <si>
    <t>ACACIAS</t>
  </si>
  <si>
    <t>PUERTO LLERAS</t>
  </si>
  <si>
    <t>VILLAVICENCIO</t>
  </si>
  <si>
    <t>NARINO</t>
  </si>
  <si>
    <t>ARBOLEDA (BERRUECOS)</t>
  </si>
  <si>
    <t>LOS ANDES (SOTOMAYOR)</t>
  </si>
  <si>
    <t>OSPINA</t>
  </si>
  <si>
    <t>POLICARPA</t>
  </si>
  <si>
    <t>SAN BERNARDO</t>
  </si>
  <si>
    <t>PUTUMAYO</t>
  </si>
  <si>
    <t>RISARALDA</t>
  </si>
  <si>
    <t>SANTANDER</t>
  </si>
  <si>
    <t>AGUADA</t>
  </si>
  <si>
    <t>BUCARAMANGA</t>
  </si>
  <si>
    <t>CERRITO</t>
  </si>
  <si>
    <t>GALAN</t>
  </si>
  <si>
    <t>JORDAN</t>
  </si>
  <si>
    <t>PARAMO</t>
  </si>
  <si>
    <t>SUCRE</t>
  </si>
  <si>
    <t>TOLIMA</t>
  </si>
  <si>
    <t>PRADO</t>
  </si>
  <si>
    <t>SAN ANTONIO</t>
  </si>
  <si>
    <t>VALLE</t>
  </si>
  <si>
    <t>LA CUMBRE</t>
  </si>
  <si>
    <t>SEVILLA</t>
  </si>
  <si>
    <t>VICHADA</t>
  </si>
  <si>
    <t>SAN JOSE DE OCUNE</t>
  </si>
  <si>
    <t>DEPARTAMENTO</t>
  </si>
  <si>
    <t>MUNICIPIO</t>
  </si>
  <si>
    <t>TOTAL</t>
  </si>
  <si>
    <t>ACCIDENTES DE TRANSITO                            </t>
  </si>
  <si>
    <t>CATEGORIA A CONTRIBUTIVO                          </t>
  </si>
  <si>
    <t>CATEGORIA B CONTRIBUTIVO  </t>
  </si>
  <si>
    <t>CATEGORIA C CONTRIBUTIVO                          </t>
  </si>
  <si>
    <t>ESTRATO E.P.S. GENERAL                            </t>
  </si>
  <si>
    <t>ESTRATO PARTICULARES                              </t>
  </si>
  <si>
    <t>INDIGENTES                                        </t>
  </si>
  <si>
    <t>OTROS                                             </t>
  </si>
  <si>
    <t>ANDRÉS BELLO</t>
  </si>
  <si>
    <t>BOLÍVAR</t>
  </si>
  <si>
    <t>GUÁSIMOS</t>
  </si>
  <si>
    <t>PEDRO MARÍA UREÑA</t>
  </si>
  <si>
    <t>SAN ANTONIO DEL TACHIRA</t>
  </si>
  <si>
    <t>CHIGORODO</t>
  </si>
  <si>
    <t>CONCORDIA</t>
  </si>
  <si>
    <t>GIRALDO</t>
  </si>
  <si>
    <t>PEQUE</t>
  </si>
  <si>
    <t>PUERTO TRIUNFO</t>
  </si>
  <si>
    <t>SAN PEDRO</t>
  </si>
  <si>
    <t>CRAVO NORTE</t>
  </si>
  <si>
    <t>PUERTO COLOMBIA</t>
  </si>
  <si>
    <t>LA CAPILLA</t>
  </si>
  <si>
    <t>PAZ DEL RIO</t>
  </si>
  <si>
    <t>SAN LUIS DE GACENO</t>
  </si>
  <si>
    <t>PACORA</t>
  </si>
  <si>
    <t>PENSILVANIA</t>
  </si>
  <si>
    <t>VILLAMARIA</t>
  </si>
  <si>
    <t>MORELIA</t>
  </si>
  <si>
    <t>PATIA (EL BORDO)</t>
  </si>
  <si>
    <t>SANTANDER DE QUILICHAO</t>
  </si>
  <si>
    <t>MONTERIA</t>
  </si>
  <si>
    <t>PURISIMA</t>
  </si>
  <si>
    <t>BOGOTÁ</t>
  </si>
  <si>
    <t>PUERTO SALGAR</t>
  </si>
  <si>
    <t>SAN  ANTONIO DEL  TEQUENDAMA</t>
  </si>
  <si>
    <t>LA GUADALUPE</t>
  </si>
  <si>
    <t>RIVERA</t>
  </si>
  <si>
    <t>CERRO SAN ANTONIO</t>
  </si>
  <si>
    <t>SANTA MARTA (DISTRITO TURISTICO, CULTUR_x0000_</t>
  </si>
  <si>
    <t>EL TABLON</t>
  </si>
  <si>
    <t>SAN PABLO</t>
  </si>
  <si>
    <t>SANTA CRUZ (GUACHAVES)</t>
  </si>
  <si>
    <t>BELEN DE UMBRIA</t>
  </si>
  <si>
    <t>PEREIRA</t>
  </si>
  <si>
    <t>CAPITANEJO</t>
  </si>
  <si>
    <t>CEPITA</t>
  </si>
  <si>
    <t>EL CARMEN DE CHUCURY</t>
  </si>
  <si>
    <t>EL PEÑON</t>
  </si>
  <si>
    <t>PALMAR</t>
  </si>
  <si>
    <t>COROZAL</t>
  </si>
  <si>
    <t>RONCESVALLES</t>
  </si>
  <si>
    <t>VILLARRICA</t>
  </si>
  <si>
    <t>CALI (SANTIAGO DE CALI)</t>
  </si>
  <si>
    <t>ALEJANDRIA</t>
  </si>
  <si>
    <t>CAICEDO</t>
  </si>
  <si>
    <t>CARACOLI</t>
  </si>
  <si>
    <t>CAROLINA</t>
  </si>
  <si>
    <t>CONCEPCION</t>
  </si>
  <si>
    <t>EL BAGRE</t>
  </si>
  <si>
    <t>GUARNE</t>
  </si>
  <si>
    <t>NARIÑO</t>
  </si>
  <si>
    <t>SABANALARGA</t>
  </si>
  <si>
    <t>SAN FRANCISCO</t>
  </si>
  <si>
    <t>SAN JUAN DE URABA</t>
  </si>
  <si>
    <t>SAN RAFAEL</t>
  </si>
  <si>
    <t>SAN ROQUE</t>
  </si>
  <si>
    <t>TARAZA</t>
  </si>
  <si>
    <t>TITIRIBI</t>
  </si>
  <si>
    <t>BARRANQUILLA (DISTRITO ESPECIAL, INDUST_x0000_</t>
  </si>
  <si>
    <t>CAMPO DE LA CRUZ</t>
  </si>
  <si>
    <t>JUAN DE ACOSTA</t>
  </si>
  <si>
    <t>PALMAR DE VARELA</t>
  </si>
  <si>
    <t>SANTA LUCIA</t>
  </si>
  <si>
    <t>EL CARMEN DE BOLIVAR</t>
  </si>
  <si>
    <t>EL GUAMO</t>
  </si>
  <si>
    <t>SANTA ROSA</t>
  </si>
  <si>
    <t>SANTA ROSA DEL SUR</t>
  </si>
  <si>
    <t>TURBACO</t>
  </si>
  <si>
    <t>ALMEIDA</t>
  </si>
  <si>
    <t>CAMPOHERMOSO</t>
  </si>
  <si>
    <t>CHITA</t>
  </si>
  <si>
    <t>COVARACHIA</t>
  </si>
  <si>
    <t>DUITAMA</t>
  </si>
  <si>
    <t>NUEVO COLON</t>
  </si>
  <si>
    <t>SAN EDUARDO</t>
  </si>
  <si>
    <t>SANTANA</t>
  </si>
  <si>
    <t>SOGAMOSO</t>
  </si>
  <si>
    <t>TIBASOSA</t>
  </si>
  <si>
    <t>TUNJA</t>
  </si>
  <si>
    <t>AGUADAS</t>
  </si>
  <si>
    <t>MANIZALES</t>
  </si>
  <si>
    <t>SALAMINA</t>
  </si>
  <si>
    <t>VICTORIA</t>
  </si>
  <si>
    <t>BELEN DE LOS ANDAQUIES</t>
  </si>
  <si>
    <t>SAN  VICENTE DEL CAGUAN</t>
  </si>
  <si>
    <t>CASANARE</t>
  </si>
  <si>
    <t>YOPAL</t>
  </si>
  <si>
    <t>PADILLA</t>
  </si>
  <si>
    <t>POPAYAN</t>
  </si>
  <si>
    <t>ROSAS</t>
  </si>
  <si>
    <t>SILVIA</t>
  </si>
  <si>
    <t>TORIBIO</t>
  </si>
  <si>
    <t>PELAYA</t>
  </si>
  <si>
    <t>CHOCO</t>
  </si>
  <si>
    <t>ALTO BAUDO (PIE DE PATO)</t>
  </si>
  <si>
    <t>EL CARMEN DE ATRATO</t>
  </si>
  <si>
    <t>UNION PANAMERICANA</t>
  </si>
  <si>
    <t>MONTELIBANO</t>
  </si>
  <si>
    <t>PUERTO ESCONDIDO</t>
  </si>
  <si>
    <t>SAN BERNARDO DEL VIENTO</t>
  </si>
  <si>
    <t>SAN CARLOS</t>
  </si>
  <si>
    <t>TIERRALTA</t>
  </si>
  <si>
    <t>CACHIPAY</t>
  </si>
  <si>
    <t>CARMEN DE CARUPA</t>
  </si>
  <si>
    <t>CUCUNUBA</t>
  </si>
  <si>
    <t>EL ROSAL</t>
  </si>
  <si>
    <t>GIRARDOT</t>
  </si>
  <si>
    <t>LA PALMA</t>
  </si>
  <si>
    <t>ESTADO MERIDA - VENEZUELA</t>
  </si>
  <si>
    <t>MERIDA</t>
  </si>
  <si>
    <t>AYACUCHO</t>
  </si>
  <si>
    <t>JOSÉ MARÍA VARGAS</t>
  </si>
  <si>
    <t>LIBERTADOR</t>
  </si>
  <si>
    <t>RAFAEL URDANETA</t>
  </si>
  <si>
    <t>RUBIO</t>
  </si>
  <si>
    <t>SAN CRISTÓBAL</t>
  </si>
  <si>
    <t>URIBANTE</t>
  </si>
  <si>
    <t>SAN FELIPE</t>
  </si>
  <si>
    <t>GUAJIRA</t>
  </si>
  <si>
    <t>GUAVIARE</t>
  </si>
  <si>
    <t>SAN JOSE DEL GUAVIARE</t>
  </si>
  <si>
    <t>CAMPOALEGRE</t>
  </si>
  <si>
    <t>NEIVA</t>
  </si>
  <si>
    <t>OPORAPA</t>
  </si>
  <si>
    <t>GUAMAL</t>
  </si>
  <si>
    <t>EL DORADO</t>
  </si>
  <si>
    <t>GRANADA</t>
  </si>
  <si>
    <t>LEJANIAS</t>
  </si>
  <si>
    <t>PUERTO RICO</t>
  </si>
  <si>
    <t>SAN CARLOS DE GUAROA</t>
  </si>
  <si>
    <t>SAN LUIS DE CUBARRAL</t>
  </si>
  <si>
    <t>EL ROSARIO</t>
  </si>
  <si>
    <t>FRANCISCO PIZARRO (SALAHONDA)</t>
  </si>
  <si>
    <t>IPIALES</t>
  </si>
  <si>
    <t>LA CRUZ</t>
  </si>
  <si>
    <t>LINARES</t>
  </si>
  <si>
    <t>PASTO (SAN JUAN DE PASTO)</t>
  </si>
  <si>
    <t>SAN MIGUEL (LA DORADA)</t>
  </si>
  <si>
    <t>QUINDIO</t>
  </si>
  <si>
    <t>BUENAVISTA</t>
  </si>
  <si>
    <t>PUEBLO RICO</t>
  </si>
  <si>
    <t>BARRANCABERMEJA</t>
  </si>
  <si>
    <t>FLORIAN</t>
  </si>
  <si>
    <t>FLORIDABLANCA</t>
  </si>
  <si>
    <t>GUACA</t>
  </si>
  <si>
    <t>LA BELLEZA</t>
  </si>
  <si>
    <t>MALAGA</t>
  </si>
  <si>
    <t>PIEDECUESTA</t>
  </si>
  <si>
    <t>SAN JOSE DE MIRANDA</t>
  </si>
  <si>
    <t>SAN MIGUEL</t>
  </si>
  <si>
    <t>LOS PALMITOS</t>
  </si>
  <si>
    <t>PALMITO</t>
  </si>
  <si>
    <t>CHAPARRAL</t>
  </si>
  <si>
    <t>ESPINAL</t>
  </si>
  <si>
    <t>PALOCABILDO</t>
  </si>
  <si>
    <t>BUENAVENTURA</t>
  </si>
  <si>
    <t>EL CERRITO</t>
  </si>
  <si>
    <t>TULUA</t>
  </si>
  <si>
    <t>AÑO 2011</t>
  </si>
  <si>
    <t>DISTRIBUCION DE LA POBLACION POR ESTRATO</t>
  </si>
  <si>
    <t>DISTRIBUCION DE LA POBLACION POR SEXO Y GRUPO ETAREO</t>
  </si>
  <si>
    <t>DISTRIBUCION DE LA POBLACION DESPLAZADA POR SEXO Y GRUPO ETAREO</t>
  </si>
  <si>
    <t>DISTRIBUCION DE POBLACION POR ZONA DE RESIDENCIA</t>
  </si>
  <si>
    <t>DISTRIBUCION DE LA POBLACION POR ZONA</t>
  </si>
  <si>
    <t>PORCENTAJE</t>
  </si>
  <si>
    <t>ESTRATO POBLACION POBRE NO CUBIERTE                          </t>
  </si>
  <si>
    <t>DISTRIBUCION DE POBLACION POR ZONA DE RESIDENCIA AÑO 2011</t>
  </si>
  <si>
    <t>%</t>
  </si>
  <si>
    <t>FUENTE SISTEMA DGH</t>
  </si>
  <si>
    <t>PAIS</t>
  </si>
  <si>
    <t>En el año 2011 se atendió a 164865 usuarios, 105879 (64,7%) mujeres y 58986 (35,7%) hombres. 161290 (97,8%) residentes en Norte de Santander, 2938 (1,78%) procedentes de otros Departamentos y 637 (0.4%) de Venezuela.</t>
  </si>
  <si>
    <t>PIRAMIDE POBLACIONAL ESE HUEM , AÑO 2011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</si>
</sst>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2" xfId="0" applyNumberFormat="1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5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22" xfId="0" applyNumberFormat="1" applyBorder="1" applyAlignment="1">
      <alignment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2" fillId="0" borderId="29" xfId="0" applyFont="1" applyBorder="1" applyAlignment="1">
      <alignment/>
    </xf>
    <xf numFmtId="0" fontId="22" fillId="0" borderId="22" xfId="0" applyFont="1" applyBorder="1" applyAlignment="1">
      <alignment/>
    </xf>
    <xf numFmtId="178" fontId="22" fillId="0" borderId="30" xfId="0" applyNumberFormat="1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178" fontId="22" fillId="0" borderId="33" xfId="0" applyNumberFormat="1" applyFont="1" applyBorder="1" applyAlignment="1">
      <alignment/>
    </xf>
    <xf numFmtId="0" fontId="21" fillId="0" borderId="32" xfId="0" applyFont="1" applyBorder="1" applyAlignment="1">
      <alignment/>
    </xf>
    <xf numFmtId="178" fontId="21" fillId="0" borderId="33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35" xfId="0" applyNumberFormat="1" applyBorder="1" applyAlignment="1">
      <alignment/>
    </xf>
    <xf numFmtId="0" fontId="26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wrapText="1"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0" fontId="1" fillId="0" borderId="22" xfId="0" applyFont="1" applyBorder="1" applyAlignment="1">
      <alignment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1" fillId="0" borderId="2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40" xfId="0" applyNumberFormat="1" applyFont="1" applyBorder="1" applyAlignment="1">
      <alignment/>
    </xf>
    <xf numFmtId="178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2</xdr:row>
      <xdr:rowOff>152400</xdr:rowOff>
    </xdr:from>
    <xdr:to>
      <xdr:col>10</xdr:col>
      <xdr:colOff>85725</xdr:colOff>
      <xdr:row>26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14350"/>
          <a:ext cx="7286625" cy="3762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13</xdr:col>
      <xdr:colOff>381000</xdr:colOff>
      <xdr:row>27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191000" cy="4486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5">
      <selection activeCell="B35" sqref="B35:B51"/>
    </sheetView>
  </sheetViews>
  <sheetFormatPr defaultColWidth="11.421875" defaultRowHeight="12.75"/>
  <cols>
    <col min="1" max="1" width="15.8515625" style="0" bestFit="1" customWidth="1"/>
    <col min="2" max="2" width="12.28125" style="0" bestFit="1" customWidth="1"/>
    <col min="3" max="3" width="12.28125" style="0" customWidth="1"/>
    <col min="4" max="4" width="12.28125" style="0" bestFit="1" customWidth="1"/>
    <col min="5" max="5" width="12.28125" style="0" customWidth="1"/>
    <col min="6" max="6" width="11.57421875" style="0" bestFit="1" customWidth="1"/>
  </cols>
  <sheetData>
    <row r="1" spans="1:6" ht="12.75">
      <c r="A1" s="56" t="s">
        <v>338</v>
      </c>
      <c r="B1" s="56"/>
      <c r="C1" s="56"/>
      <c r="D1" s="56"/>
      <c r="E1" s="56"/>
      <c r="F1" s="56"/>
    </row>
    <row r="2" spans="1:6" ht="12.75">
      <c r="A2" s="57" t="s">
        <v>336</v>
      </c>
      <c r="B2" s="57"/>
      <c r="C2" s="57"/>
      <c r="D2" s="57"/>
      <c r="E2" s="57"/>
      <c r="F2" s="57"/>
    </row>
    <row r="3" ht="12.75">
      <c r="A3" s="12"/>
    </row>
    <row r="4" spans="1:6" ht="12.75">
      <c r="A4" s="13"/>
      <c r="B4" s="53" t="s">
        <v>5</v>
      </c>
      <c r="C4" s="54"/>
      <c r="D4" s="55"/>
      <c r="E4" s="27"/>
      <c r="F4" s="51" t="s">
        <v>8</v>
      </c>
    </row>
    <row r="5" spans="1:6" ht="12.75">
      <c r="A5" s="16" t="s">
        <v>4</v>
      </c>
      <c r="B5" s="14" t="s">
        <v>6</v>
      </c>
      <c r="C5" s="22"/>
      <c r="D5" s="15" t="s">
        <v>7</v>
      </c>
      <c r="E5" s="28"/>
      <c r="F5" s="52"/>
    </row>
    <row r="6" spans="1:6" ht="12.75">
      <c r="A6" s="17" t="s">
        <v>9</v>
      </c>
      <c r="B6" s="1">
        <v>2533</v>
      </c>
      <c r="C6" s="23"/>
      <c r="D6" s="8">
        <v>2035</v>
      </c>
      <c r="E6" s="23"/>
      <c r="F6" s="5">
        <f>SUM(B6:D6)</f>
        <v>4568</v>
      </c>
    </row>
    <row r="7" spans="1:6" ht="12.75">
      <c r="A7" s="18" t="s">
        <v>10</v>
      </c>
      <c r="B7" s="2">
        <v>3015</v>
      </c>
      <c r="C7" s="24"/>
      <c r="D7" s="9">
        <v>2609</v>
      </c>
      <c r="E7" s="24"/>
      <c r="F7" s="6">
        <f>SUM(B7:D7)</f>
        <v>5624</v>
      </c>
    </row>
    <row r="8" spans="1:6" ht="12.75">
      <c r="A8" s="18" t="s">
        <v>11</v>
      </c>
      <c r="B8" s="2">
        <v>2722</v>
      </c>
      <c r="C8" s="24"/>
      <c r="D8" s="9">
        <v>2005</v>
      </c>
      <c r="E8" s="24"/>
      <c r="F8" s="6">
        <f aca="true" t="shared" si="0" ref="F8:F23">SUM(B8:D8)</f>
        <v>4727</v>
      </c>
    </row>
    <row r="9" spans="1:6" ht="12.75">
      <c r="A9" s="18" t="s">
        <v>12</v>
      </c>
      <c r="B9" s="2">
        <v>2447</v>
      </c>
      <c r="C9" s="24"/>
      <c r="D9" s="9">
        <v>1913</v>
      </c>
      <c r="E9" s="24"/>
      <c r="F9" s="6">
        <f t="shared" si="0"/>
        <v>4360</v>
      </c>
    </row>
    <row r="10" spans="1:6" ht="12.75">
      <c r="A10" s="18" t="s">
        <v>13</v>
      </c>
      <c r="B10" s="2">
        <v>3124</v>
      </c>
      <c r="C10" s="24"/>
      <c r="D10" s="9">
        <v>8326</v>
      </c>
      <c r="E10" s="24"/>
      <c r="F10" s="6">
        <f t="shared" si="0"/>
        <v>11450</v>
      </c>
    </row>
    <row r="11" spans="1:6" ht="12.75">
      <c r="A11" s="18" t="s">
        <v>14</v>
      </c>
      <c r="B11" s="2">
        <v>4064</v>
      </c>
      <c r="C11" s="24"/>
      <c r="D11" s="9">
        <v>11308</v>
      </c>
      <c r="E11" s="24"/>
      <c r="F11" s="6">
        <f t="shared" si="0"/>
        <v>15372</v>
      </c>
    </row>
    <row r="12" spans="1:6" ht="12.75">
      <c r="A12" s="18" t="s">
        <v>15</v>
      </c>
      <c r="B12" s="2">
        <v>3850</v>
      </c>
      <c r="C12" s="24"/>
      <c r="D12" s="9">
        <v>9437</v>
      </c>
      <c r="E12" s="24"/>
      <c r="F12" s="6">
        <f t="shared" si="0"/>
        <v>13287</v>
      </c>
    </row>
    <row r="13" spans="1:6" ht="12.75">
      <c r="A13" s="18" t="s">
        <v>16</v>
      </c>
      <c r="B13" s="2">
        <v>3804</v>
      </c>
      <c r="C13" s="24"/>
      <c r="D13" s="9">
        <v>8697</v>
      </c>
      <c r="E13" s="24"/>
      <c r="F13" s="6">
        <f t="shared" si="0"/>
        <v>12501</v>
      </c>
    </row>
    <row r="14" spans="1:6" ht="12.75">
      <c r="A14" s="18" t="s">
        <v>17</v>
      </c>
      <c r="B14" s="2">
        <v>3427</v>
      </c>
      <c r="C14" s="24"/>
      <c r="D14" s="9">
        <v>8575</v>
      </c>
      <c r="E14" s="24"/>
      <c r="F14" s="6">
        <f t="shared" si="0"/>
        <v>12002</v>
      </c>
    </row>
    <row r="15" spans="1:6" ht="12.75">
      <c r="A15" s="18" t="s">
        <v>18</v>
      </c>
      <c r="B15" s="2">
        <v>3796</v>
      </c>
      <c r="C15" s="24"/>
      <c r="D15" s="9">
        <v>9101</v>
      </c>
      <c r="E15" s="24"/>
      <c r="F15" s="6">
        <f t="shared" si="0"/>
        <v>12897</v>
      </c>
    </row>
    <row r="16" spans="1:6" ht="12.75">
      <c r="A16" s="18" t="s">
        <v>19</v>
      </c>
      <c r="B16" s="2">
        <v>3815</v>
      </c>
      <c r="C16" s="24"/>
      <c r="D16" s="9">
        <v>9147</v>
      </c>
      <c r="E16" s="24"/>
      <c r="F16" s="6">
        <f t="shared" si="0"/>
        <v>12962</v>
      </c>
    </row>
    <row r="17" spans="1:6" ht="12.75">
      <c r="A17" s="18" t="s">
        <v>20</v>
      </c>
      <c r="B17" s="2">
        <v>3894</v>
      </c>
      <c r="C17" s="24"/>
      <c r="D17" s="9">
        <v>8061</v>
      </c>
      <c r="E17" s="24"/>
      <c r="F17" s="6">
        <f t="shared" si="0"/>
        <v>11955</v>
      </c>
    </row>
    <row r="18" spans="1:6" ht="12.75">
      <c r="A18" s="18" t="s">
        <v>21</v>
      </c>
      <c r="B18" s="2">
        <v>3980</v>
      </c>
      <c r="C18" s="24"/>
      <c r="D18" s="9">
        <v>6512</v>
      </c>
      <c r="E18" s="24"/>
      <c r="F18" s="6">
        <f t="shared" si="0"/>
        <v>10492</v>
      </c>
    </row>
    <row r="19" spans="1:6" ht="12.75">
      <c r="A19" s="18" t="s">
        <v>22</v>
      </c>
      <c r="B19" s="2">
        <v>3652</v>
      </c>
      <c r="C19" s="24"/>
      <c r="D19" s="9">
        <v>4899</v>
      </c>
      <c r="E19" s="24"/>
      <c r="F19" s="6">
        <f t="shared" si="0"/>
        <v>8551</v>
      </c>
    </row>
    <row r="20" spans="1:6" ht="12.75">
      <c r="A20" s="18" t="s">
        <v>23</v>
      </c>
      <c r="B20" s="2">
        <v>2925</v>
      </c>
      <c r="C20" s="24"/>
      <c r="D20" s="9">
        <v>3950</v>
      </c>
      <c r="E20" s="24"/>
      <c r="F20" s="6">
        <f t="shared" si="0"/>
        <v>6875</v>
      </c>
    </row>
    <row r="21" spans="1:6" ht="12.75">
      <c r="A21" s="18" t="s">
        <v>24</v>
      </c>
      <c r="B21" s="2">
        <v>3205</v>
      </c>
      <c r="C21" s="24"/>
      <c r="D21" s="9">
        <v>3507</v>
      </c>
      <c r="E21" s="24"/>
      <c r="F21" s="6">
        <f t="shared" si="0"/>
        <v>6712</v>
      </c>
    </row>
    <row r="22" spans="1:6" ht="12.75">
      <c r="A22" s="18" t="s">
        <v>25</v>
      </c>
      <c r="B22" s="2">
        <v>2290</v>
      </c>
      <c r="C22" s="24"/>
      <c r="D22" s="9">
        <v>2785</v>
      </c>
      <c r="E22" s="24"/>
      <c r="F22" s="6">
        <f t="shared" si="0"/>
        <v>5075</v>
      </c>
    </row>
    <row r="23" spans="1:6" ht="12.75">
      <c r="A23" s="18" t="s">
        <v>26</v>
      </c>
      <c r="B23" s="7">
        <v>2443</v>
      </c>
      <c r="C23" s="25"/>
      <c r="D23" s="10">
        <v>3012</v>
      </c>
      <c r="E23" s="24"/>
      <c r="F23" s="6">
        <f t="shared" si="0"/>
        <v>5455</v>
      </c>
    </row>
    <row r="24" spans="1:6" ht="12.75">
      <c r="A24" s="3" t="s">
        <v>8</v>
      </c>
      <c r="B24" s="4">
        <f>SUM(B6:B23)</f>
        <v>58986</v>
      </c>
      <c r="C24" s="26"/>
      <c r="D24" s="11">
        <f>SUM(D6:D23)</f>
        <v>105879</v>
      </c>
      <c r="E24" s="29"/>
      <c r="F24" s="20">
        <f>SUM(F6:F23)</f>
        <v>164865</v>
      </c>
    </row>
    <row r="28" spans="1:6" ht="12.75">
      <c r="A28" s="56" t="s">
        <v>338</v>
      </c>
      <c r="B28" s="56"/>
      <c r="C28" s="56"/>
      <c r="D28" s="56"/>
      <c r="E28" s="56"/>
      <c r="F28" s="56"/>
    </row>
    <row r="29" spans="1:6" ht="12.75">
      <c r="A29" s="57" t="s">
        <v>336</v>
      </c>
      <c r="B29" s="57"/>
      <c r="C29" s="57"/>
      <c r="D29" s="57"/>
      <c r="E29" s="57"/>
      <c r="F29" s="57"/>
    </row>
    <row r="30" ht="12.75">
      <c r="A30" s="12"/>
    </row>
    <row r="31" spans="1:6" ht="12.75">
      <c r="A31" s="13"/>
      <c r="B31" s="48" t="s">
        <v>5</v>
      </c>
      <c r="C31" s="49"/>
      <c r="D31" s="50"/>
      <c r="E31" s="22"/>
      <c r="F31" s="51" t="s">
        <v>8</v>
      </c>
    </row>
    <row r="32" spans="1:6" ht="12.75">
      <c r="A32" s="14" t="s">
        <v>4</v>
      </c>
      <c r="B32" s="14" t="s">
        <v>6</v>
      </c>
      <c r="C32" s="22"/>
      <c r="D32" s="15" t="s">
        <v>7</v>
      </c>
      <c r="E32" s="28"/>
      <c r="F32" s="52"/>
    </row>
    <row r="33" spans="1:6" ht="12.75">
      <c r="A33" s="17" t="s">
        <v>9</v>
      </c>
      <c r="B33" s="1">
        <v>2533</v>
      </c>
      <c r="C33" s="30">
        <f>B33*100/58986</f>
        <v>4.294239311022954</v>
      </c>
      <c r="D33" s="8">
        <v>2035</v>
      </c>
      <c r="E33" s="30">
        <f>D33*100/105879</f>
        <v>1.9220053079458628</v>
      </c>
      <c r="F33" s="32">
        <f>SUM(B33:D33)</f>
        <v>4572.2942393110225</v>
      </c>
    </row>
    <row r="34" spans="1:6" ht="12.75">
      <c r="A34" s="18" t="s">
        <v>10</v>
      </c>
      <c r="B34" s="2">
        <v>3015</v>
      </c>
      <c r="C34" s="30">
        <f>B34*100/58986</f>
        <v>5.1113823619163865</v>
      </c>
      <c r="D34" s="9">
        <v>2609</v>
      </c>
      <c r="E34" s="30">
        <f aca="true" t="shared" si="1" ref="E34:E50">D34*100/105879</f>
        <v>2.46413358645246</v>
      </c>
      <c r="F34" s="33">
        <f>SUM(B34:D34)</f>
        <v>5629.111382361916</v>
      </c>
    </row>
    <row r="35" spans="1:6" ht="12.75">
      <c r="A35" s="18" t="s">
        <v>11</v>
      </c>
      <c r="B35" s="2">
        <v>2722</v>
      </c>
      <c r="C35" s="30">
        <f aca="true" t="shared" si="2" ref="C35:C50">B35*100/58986</f>
        <v>4.614654324755026</v>
      </c>
      <c r="D35" s="9">
        <v>2005</v>
      </c>
      <c r="E35" s="30">
        <f t="shared" si="1"/>
        <v>1.8936710773618943</v>
      </c>
      <c r="F35" s="33">
        <f aca="true" t="shared" si="3" ref="F35:F50">SUM(B35:D35)</f>
        <v>4731.614654324755</v>
      </c>
    </row>
    <row r="36" spans="1:6" ht="12.75">
      <c r="A36" s="18" t="s">
        <v>12</v>
      </c>
      <c r="B36" s="2">
        <v>2447</v>
      </c>
      <c r="C36" s="30">
        <f t="shared" si="2"/>
        <v>4.148442003187197</v>
      </c>
      <c r="D36" s="9">
        <v>1913</v>
      </c>
      <c r="E36" s="30">
        <f t="shared" si="1"/>
        <v>1.8067794369043908</v>
      </c>
      <c r="F36" s="33">
        <f t="shared" si="3"/>
        <v>4364.148442003187</v>
      </c>
    </row>
    <row r="37" spans="1:6" ht="12.75">
      <c r="A37" s="18" t="s">
        <v>13</v>
      </c>
      <c r="B37" s="2">
        <v>3124</v>
      </c>
      <c r="C37" s="30">
        <f t="shared" si="2"/>
        <v>5.296171973010545</v>
      </c>
      <c r="D37" s="9">
        <v>8326</v>
      </c>
      <c r="E37" s="30">
        <f t="shared" si="1"/>
        <v>7.863693461404056</v>
      </c>
      <c r="F37" s="33">
        <f t="shared" si="3"/>
        <v>11455.29617197301</v>
      </c>
    </row>
    <row r="38" spans="1:6" ht="12.75">
      <c r="A38" s="18" t="s">
        <v>14</v>
      </c>
      <c r="B38" s="2">
        <v>4064</v>
      </c>
      <c r="C38" s="30">
        <f t="shared" si="2"/>
        <v>6.889770454006035</v>
      </c>
      <c r="D38" s="9">
        <v>11308</v>
      </c>
      <c r="E38" s="30">
        <f t="shared" si="1"/>
        <v>10.680115981450523</v>
      </c>
      <c r="F38" s="33">
        <f t="shared" si="3"/>
        <v>15378.889770454007</v>
      </c>
    </row>
    <row r="39" spans="1:6" ht="12.75">
      <c r="A39" s="18" t="s">
        <v>15</v>
      </c>
      <c r="B39" s="2">
        <v>3850</v>
      </c>
      <c r="C39" s="30">
        <f t="shared" si="2"/>
        <v>6.526972501949615</v>
      </c>
      <c r="D39" s="9">
        <v>9437</v>
      </c>
      <c r="E39" s="30">
        <f t="shared" si="1"/>
        <v>8.913004467363688</v>
      </c>
      <c r="F39" s="33">
        <f t="shared" si="3"/>
        <v>13293.52697250195</v>
      </c>
    </row>
    <row r="40" spans="1:6" ht="12.75">
      <c r="A40" s="18" t="s">
        <v>16</v>
      </c>
      <c r="B40" s="2">
        <v>3804</v>
      </c>
      <c r="C40" s="30">
        <f t="shared" si="2"/>
        <v>6.448987895432815</v>
      </c>
      <c r="D40" s="9">
        <v>8697</v>
      </c>
      <c r="E40" s="30">
        <f t="shared" si="1"/>
        <v>8.214093446292466</v>
      </c>
      <c r="F40" s="33">
        <f t="shared" si="3"/>
        <v>12507.448987895434</v>
      </c>
    </row>
    <row r="41" spans="1:6" ht="12.75">
      <c r="A41" s="18" t="s">
        <v>17</v>
      </c>
      <c r="B41" s="2">
        <v>3427</v>
      </c>
      <c r="C41" s="30">
        <f t="shared" si="2"/>
        <v>5.809853185501645</v>
      </c>
      <c r="D41" s="9">
        <v>8575</v>
      </c>
      <c r="E41" s="30">
        <f t="shared" si="1"/>
        <v>8.098867575250994</v>
      </c>
      <c r="F41" s="33">
        <f t="shared" si="3"/>
        <v>12007.809853185501</v>
      </c>
    </row>
    <row r="42" spans="1:6" ht="12.75">
      <c r="A42" s="18" t="s">
        <v>18</v>
      </c>
      <c r="B42" s="2">
        <v>3796</v>
      </c>
      <c r="C42" s="30">
        <f t="shared" si="2"/>
        <v>6.4354253551690235</v>
      </c>
      <c r="D42" s="9">
        <v>9101</v>
      </c>
      <c r="E42" s="30">
        <f t="shared" si="1"/>
        <v>8.595661084823242</v>
      </c>
      <c r="F42" s="33">
        <f t="shared" si="3"/>
        <v>12903.435425355168</v>
      </c>
    </row>
    <row r="43" spans="1:6" ht="12.75">
      <c r="A43" s="18" t="s">
        <v>19</v>
      </c>
      <c r="B43" s="2">
        <v>3815</v>
      </c>
      <c r="C43" s="30">
        <f t="shared" si="2"/>
        <v>6.467636388295528</v>
      </c>
      <c r="D43" s="9">
        <v>9147</v>
      </c>
      <c r="E43" s="30">
        <f t="shared" si="1"/>
        <v>8.639106905051994</v>
      </c>
      <c r="F43" s="33">
        <f t="shared" si="3"/>
        <v>12968.467636388295</v>
      </c>
    </row>
    <row r="44" spans="1:6" ht="12.75">
      <c r="A44" s="18" t="s">
        <v>20</v>
      </c>
      <c r="B44" s="2">
        <v>3894</v>
      </c>
      <c r="C44" s="30">
        <f t="shared" si="2"/>
        <v>6.601566473400468</v>
      </c>
      <c r="D44" s="9">
        <v>8061</v>
      </c>
      <c r="E44" s="30">
        <f t="shared" si="1"/>
        <v>7.613407757912334</v>
      </c>
      <c r="F44" s="33">
        <f t="shared" si="3"/>
        <v>11961.6015664734</v>
      </c>
    </row>
    <row r="45" spans="1:6" ht="12.75">
      <c r="A45" s="18" t="s">
        <v>21</v>
      </c>
      <c r="B45" s="2">
        <v>3980</v>
      </c>
      <c r="C45" s="30">
        <f t="shared" si="2"/>
        <v>6.747363781236226</v>
      </c>
      <c r="D45" s="9">
        <v>6512</v>
      </c>
      <c r="E45" s="30">
        <f t="shared" si="1"/>
        <v>6.1504169854267605</v>
      </c>
      <c r="F45" s="33">
        <f t="shared" si="3"/>
        <v>10498.747363781236</v>
      </c>
    </row>
    <row r="46" spans="1:6" ht="12.75">
      <c r="A46" s="18" t="s">
        <v>22</v>
      </c>
      <c r="B46" s="2">
        <v>3652</v>
      </c>
      <c r="C46" s="30">
        <f t="shared" si="2"/>
        <v>6.191299630420778</v>
      </c>
      <c r="D46" s="9">
        <v>4899</v>
      </c>
      <c r="E46" s="30">
        <f t="shared" si="1"/>
        <v>4.626979854362054</v>
      </c>
      <c r="F46" s="33">
        <f t="shared" si="3"/>
        <v>8557.19129963042</v>
      </c>
    </row>
    <row r="47" spans="1:6" ht="12.75">
      <c r="A47" s="18" t="s">
        <v>23</v>
      </c>
      <c r="B47" s="2">
        <v>2925</v>
      </c>
      <c r="C47" s="30">
        <f t="shared" si="2"/>
        <v>4.958803783948734</v>
      </c>
      <c r="D47" s="9">
        <v>3950</v>
      </c>
      <c r="E47" s="30">
        <f t="shared" si="1"/>
        <v>3.7306736935558513</v>
      </c>
      <c r="F47" s="33">
        <f t="shared" si="3"/>
        <v>6879.958803783949</v>
      </c>
    </row>
    <row r="48" spans="1:6" ht="12.75">
      <c r="A48" s="18" t="s">
        <v>24</v>
      </c>
      <c r="B48" s="2">
        <v>3205</v>
      </c>
      <c r="C48" s="30">
        <f t="shared" si="2"/>
        <v>5.4334926931814325</v>
      </c>
      <c r="D48" s="9">
        <v>3507</v>
      </c>
      <c r="E48" s="30">
        <f t="shared" si="1"/>
        <v>3.3122715552659168</v>
      </c>
      <c r="F48" s="33">
        <f t="shared" si="3"/>
        <v>6717.4334926931815</v>
      </c>
    </row>
    <row r="49" spans="1:6" ht="12.75">
      <c r="A49" s="18" t="s">
        <v>25</v>
      </c>
      <c r="B49" s="2">
        <v>2290</v>
      </c>
      <c r="C49" s="30">
        <f t="shared" si="2"/>
        <v>3.8822771505102907</v>
      </c>
      <c r="D49" s="9">
        <v>2785</v>
      </c>
      <c r="E49" s="30">
        <f t="shared" si="1"/>
        <v>2.630361072545075</v>
      </c>
      <c r="F49" s="33">
        <f t="shared" si="3"/>
        <v>5078.88227715051</v>
      </c>
    </row>
    <row r="50" spans="1:6" ht="12.75">
      <c r="A50" s="18" t="s">
        <v>26</v>
      </c>
      <c r="B50" s="7">
        <v>2443</v>
      </c>
      <c r="C50" s="30">
        <f t="shared" si="2"/>
        <v>4.141660733055302</v>
      </c>
      <c r="D50" s="10">
        <v>3012</v>
      </c>
      <c r="E50" s="30">
        <f t="shared" si="1"/>
        <v>2.8447567506304368</v>
      </c>
      <c r="F50" s="33">
        <f t="shared" si="3"/>
        <v>5459.141660733056</v>
      </c>
    </row>
    <row r="51" spans="1:6" ht="12.75">
      <c r="A51" s="3" t="s">
        <v>8</v>
      </c>
      <c r="B51" s="4">
        <f>SUM(B33:B50)</f>
        <v>58986</v>
      </c>
      <c r="C51" s="26">
        <f>SUM(C33:C50)</f>
        <v>100</v>
      </c>
      <c r="D51" s="11">
        <f>SUM(D33:D50)</f>
        <v>105879</v>
      </c>
      <c r="E51" s="31">
        <f>SUM(E33:E50)</f>
        <v>100.00000000000001</v>
      </c>
      <c r="F51" s="20">
        <f>SUM(F33:F50)</f>
        <v>164965.00000000003</v>
      </c>
    </row>
    <row r="52" ht="12.75">
      <c r="B52">
        <f>B51+D51</f>
        <v>164865</v>
      </c>
    </row>
  </sheetData>
  <sheetProtection/>
  <mergeCells count="8">
    <mergeCell ref="B31:D31"/>
    <mergeCell ref="F31:F32"/>
    <mergeCell ref="B4:D4"/>
    <mergeCell ref="F4:F5"/>
    <mergeCell ref="A1:F1"/>
    <mergeCell ref="A2:F2"/>
    <mergeCell ref="A28:F28"/>
    <mergeCell ref="A29:F29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M15" sqref="M15"/>
    </sheetView>
  </sheetViews>
  <sheetFormatPr defaultColWidth="11.421875" defaultRowHeight="12.75"/>
  <sheetData>
    <row r="2" ht="15.75">
      <c r="D2" s="82" t="s">
        <v>349</v>
      </c>
    </row>
    <row r="29" spans="1:10" ht="12.75">
      <c r="A29" s="81" t="s">
        <v>348</v>
      </c>
      <c r="B29" s="81"/>
      <c r="C29" s="81"/>
      <c r="D29" s="81"/>
      <c r="E29" s="81"/>
      <c r="F29" s="81"/>
      <c r="G29" s="81"/>
      <c r="H29" s="81"/>
      <c r="I29" s="81"/>
      <c r="J29" s="81"/>
    </row>
    <row r="30" spans="1:10" ht="12.75">
      <c r="A30" s="81"/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12.75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0" ht="12.75">
      <c r="A32" s="81"/>
      <c r="B32" s="81"/>
      <c r="C32" s="81"/>
      <c r="D32" s="81"/>
      <c r="E32" s="81"/>
      <c r="F32" s="81"/>
      <c r="G32" s="81"/>
      <c r="H32" s="81"/>
      <c r="I32" s="81"/>
      <c r="J32" s="81"/>
    </row>
  </sheetData>
  <sheetProtection/>
  <mergeCells count="1">
    <mergeCell ref="A29:J3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15.8515625" style="0" bestFit="1" customWidth="1"/>
    <col min="2" max="2" width="11.57421875" style="0" bestFit="1" customWidth="1"/>
  </cols>
  <sheetData>
    <row r="1" spans="1:2" ht="25.5" customHeight="1">
      <c r="A1" s="58" t="s">
        <v>341</v>
      </c>
      <c r="B1" s="58"/>
    </row>
    <row r="2" spans="1:2" ht="12.75">
      <c r="A2" s="57" t="s">
        <v>336</v>
      </c>
      <c r="B2" s="57"/>
    </row>
    <row r="3" ht="12.75">
      <c r="A3" s="12"/>
    </row>
    <row r="4" spans="1:3" ht="12.75">
      <c r="A4" s="19"/>
      <c r="B4" s="60" t="s">
        <v>8</v>
      </c>
      <c r="C4" s="63" t="s">
        <v>342</v>
      </c>
    </row>
    <row r="5" spans="1:3" ht="12.75">
      <c r="A5" s="16" t="s">
        <v>27</v>
      </c>
      <c r="B5" s="61"/>
      <c r="C5" s="63"/>
    </row>
    <row r="6" spans="1:3" ht="12.75">
      <c r="A6" s="17" t="s">
        <v>28</v>
      </c>
      <c r="B6" s="62">
        <v>153578</v>
      </c>
      <c r="C6" s="35">
        <f>B6*100/B8</f>
        <v>93.1537924968914</v>
      </c>
    </row>
    <row r="7" spans="1:3" ht="12.75">
      <c r="A7" s="18" t="s">
        <v>29</v>
      </c>
      <c r="B7" s="29">
        <v>11287</v>
      </c>
      <c r="C7" s="35">
        <f>B7*100/B8</f>
        <v>6.846207503108604</v>
      </c>
    </row>
    <row r="8" spans="1:3" ht="12.75">
      <c r="A8" s="3" t="s">
        <v>8</v>
      </c>
      <c r="B8" s="11">
        <f>SUM(B6:B7)</f>
        <v>164865</v>
      </c>
      <c r="C8" s="35">
        <f>SUM(C6:C7)</f>
        <v>100</v>
      </c>
    </row>
  </sheetData>
  <sheetProtection/>
  <mergeCells count="4">
    <mergeCell ref="B4:B5"/>
    <mergeCell ref="A1:B1"/>
    <mergeCell ref="A2:B2"/>
    <mergeCell ref="C4:C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F18" sqref="F18"/>
    </sheetView>
  </sheetViews>
  <sheetFormatPr defaultColWidth="11.421875" defaultRowHeight="12.75"/>
  <cols>
    <col min="1" max="1" width="49.57421875" style="0" bestFit="1" customWidth="1"/>
    <col min="2" max="2" width="11.57421875" style="0" bestFit="1" customWidth="1"/>
    <col min="3" max="3" width="12.140625" style="0" customWidth="1"/>
  </cols>
  <sheetData>
    <row r="1" spans="1:2" ht="12.75">
      <c r="A1" s="57" t="s">
        <v>337</v>
      </c>
      <c r="B1" s="57"/>
    </row>
    <row r="2" spans="1:2" ht="12.75">
      <c r="A2" s="57" t="s">
        <v>336</v>
      </c>
      <c r="B2" s="57"/>
    </row>
    <row r="3" ht="12.75">
      <c r="A3" s="12"/>
    </row>
    <row r="4" spans="1:3" ht="12.75">
      <c r="A4" s="64" t="s">
        <v>30</v>
      </c>
      <c r="B4" s="65" t="s">
        <v>8</v>
      </c>
      <c r="C4" s="70" t="s">
        <v>342</v>
      </c>
    </row>
    <row r="5" spans="1:3" ht="12.75">
      <c r="A5" s="64"/>
      <c r="B5" s="65"/>
      <c r="C5" s="71"/>
    </row>
    <row r="6" spans="1:3" ht="12.75">
      <c r="A6" s="67" t="s">
        <v>32</v>
      </c>
      <c r="B6" s="20">
        <v>82886</v>
      </c>
      <c r="C6" s="35">
        <f>B6*100/164865</f>
        <v>50.275073545021684</v>
      </c>
    </row>
    <row r="7" spans="1:3" ht="12.75">
      <c r="A7" s="67" t="s">
        <v>33</v>
      </c>
      <c r="B7" s="20">
        <v>29131</v>
      </c>
      <c r="C7" s="35">
        <f aca="true" t="shared" si="0" ref="C7:C18">B7*100/164865</f>
        <v>17.669608467534044</v>
      </c>
    </row>
    <row r="8" spans="1:3" ht="12.75">
      <c r="A8" s="67" t="s">
        <v>31</v>
      </c>
      <c r="B8" s="20">
        <v>22758</v>
      </c>
      <c r="C8" s="35">
        <f t="shared" si="0"/>
        <v>13.804021472113547</v>
      </c>
    </row>
    <row r="9" spans="1:3" ht="12.75">
      <c r="A9" s="68" t="s">
        <v>343</v>
      </c>
      <c r="B9" s="20">
        <v>17106</v>
      </c>
      <c r="C9" s="35">
        <f t="shared" si="0"/>
        <v>10.375761987080338</v>
      </c>
    </row>
    <row r="10" spans="1:3" ht="12.75">
      <c r="A10" s="67" t="s">
        <v>168</v>
      </c>
      <c r="B10" s="20">
        <v>4224</v>
      </c>
      <c r="C10" s="35">
        <f t="shared" si="0"/>
        <v>2.5620962605768356</v>
      </c>
    </row>
    <row r="11" spans="1:3" ht="12.75">
      <c r="A11" s="67" t="s">
        <v>175</v>
      </c>
      <c r="B11" s="20">
        <v>4160</v>
      </c>
      <c r="C11" s="35">
        <f t="shared" si="0"/>
        <v>2.523276620265065</v>
      </c>
    </row>
    <row r="12" spans="1:3" ht="12.75">
      <c r="A12" s="67" t="s">
        <v>172</v>
      </c>
      <c r="B12" s="20">
        <v>2036</v>
      </c>
      <c r="C12" s="35">
        <f t="shared" si="0"/>
        <v>1.2349498074181906</v>
      </c>
    </row>
    <row r="13" spans="1:3" ht="12.75">
      <c r="A13" s="67" t="s">
        <v>173</v>
      </c>
      <c r="B13" s="20">
        <v>1351</v>
      </c>
      <c r="C13" s="35">
        <f t="shared" si="0"/>
        <v>0.8194583447062749</v>
      </c>
    </row>
    <row r="14" spans="1:3" ht="12.75">
      <c r="A14" s="67" t="s">
        <v>169</v>
      </c>
      <c r="B14" s="20">
        <v>566</v>
      </c>
      <c r="C14" s="35">
        <f t="shared" si="0"/>
        <v>0.34331119400721805</v>
      </c>
    </row>
    <row r="15" spans="1:3" ht="12.75">
      <c r="A15" s="67" t="s">
        <v>34</v>
      </c>
      <c r="B15" s="20">
        <v>476</v>
      </c>
      <c r="C15" s="35">
        <f t="shared" si="0"/>
        <v>0.2887210748187911</v>
      </c>
    </row>
    <row r="16" spans="1:3" ht="12.75">
      <c r="A16" s="67" t="s">
        <v>170</v>
      </c>
      <c r="B16" s="20">
        <v>127</v>
      </c>
      <c r="C16" s="35">
        <f t="shared" si="0"/>
        <v>0.07703272374366907</v>
      </c>
    </row>
    <row r="17" spans="1:3" ht="12.75">
      <c r="A17" s="67" t="s">
        <v>174</v>
      </c>
      <c r="B17" s="20">
        <v>35</v>
      </c>
      <c r="C17" s="35">
        <f t="shared" si="0"/>
        <v>0.021229490795499347</v>
      </c>
    </row>
    <row r="18" spans="1:3" ht="12.75">
      <c r="A18" s="67" t="s">
        <v>171</v>
      </c>
      <c r="B18" s="20">
        <v>9</v>
      </c>
      <c r="C18" s="35">
        <f t="shared" si="0"/>
        <v>0.005459011918842689</v>
      </c>
    </row>
    <row r="19" spans="1:3" ht="12.75">
      <c r="A19" s="69" t="s">
        <v>8</v>
      </c>
      <c r="B19" s="72">
        <f>SUM(B6:B18)</f>
        <v>164865</v>
      </c>
      <c r="C19" s="69">
        <f>SUM(C6:C18)</f>
        <v>100.00000000000001</v>
      </c>
    </row>
  </sheetData>
  <sheetProtection/>
  <mergeCells count="5">
    <mergeCell ref="B4:B5"/>
    <mergeCell ref="A1:B1"/>
    <mergeCell ref="A2:B2"/>
    <mergeCell ref="A4:A5"/>
    <mergeCell ref="C4:C5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15.8515625" style="0" bestFit="1" customWidth="1"/>
    <col min="2" max="3" width="12.28125" style="0" bestFit="1" customWidth="1"/>
    <col min="4" max="4" width="11.57421875" style="0" bestFit="1" customWidth="1"/>
    <col min="5" max="5" width="13.00390625" style="0" customWidth="1"/>
  </cols>
  <sheetData>
    <row r="1" spans="1:4" ht="27.75" customHeight="1">
      <c r="A1" s="58" t="s">
        <v>339</v>
      </c>
      <c r="B1" s="58"/>
      <c r="C1" s="58"/>
      <c r="D1" s="58"/>
    </row>
    <row r="2" spans="1:4" ht="12.75">
      <c r="A2" s="57" t="s">
        <v>336</v>
      </c>
      <c r="B2" s="57"/>
      <c r="C2" s="57"/>
      <c r="D2" s="57"/>
    </row>
    <row r="3" ht="12.75">
      <c r="A3" s="12"/>
    </row>
    <row r="4" spans="1:5" ht="12.75">
      <c r="A4" s="13"/>
      <c r="B4" s="53" t="s">
        <v>5</v>
      </c>
      <c r="C4" s="55"/>
      <c r="D4" s="51" t="s">
        <v>8</v>
      </c>
      <c r="E4" s="73" t="s">
        <v>342</v>
      </c>
    </row>
    <row r="5" spans="1:5" ht="12.75">
      <c r="A5" s="16" t="s">
        <v>4</v>
      </c>
      <c r="B5" s="14" t="s">
        <v>6</v>
      </c>
      <c r="C5" s="15" t="s">
        <v>7</v>
      </c>
      <c r="D5" s="52"/>
      <c r="E5" s="74"/>
    </row>
    <row r="6" spans="1:5" ht="12.75">
      <c r="A6" s="17" t="s">
        <v>9</v>
      </c>
      <c r="B6" s="1">
        <v>16</v>
      </c>
      <c r="C6" s="8">
        <v>10</v>
      </c>
      <c r="D6" s="23">
        <f>SUM(B6:C6)</f>
        <v>26</v>
      </c>
      <c r="E6" s="35">
        <f>D6*100/8290</f>
        <v>0.31363088057901084</v>
      </c>
    </row>
    <row r="7" spans="1:5" ht="12.75">
      <c r="A7" s="18" t="s">
        <v>10</v>
      </c>
      <c r="B7" s="2">
        <v>108</v>
      </c>
      <c r="C7" s="9">
        <v>105</v>
      </c>
      <c r="D7" s="24">
        <f aca="true" t="shared" si="0" ref="D7:D23">SUM(B7:C7)</f>
        <v>213</v>
      </c>
      <c r="E7" s="35">
        <f aca="true" t="shared" si="1" ref="E7:E23">D7*100/8290</f>
        <v>2.569360675512666</v>
      </c>
    </row>
    <row r="8" spans="1:5" ht="12.75">
      <c r="A8" s="18" t="s">
        <v>11</v>
      </c>
      <c r="B8" s="2">
        <v>148</v>
      </c>
      <c r="C8" s="9">
        <v>92</v>
      </c>
      <c r="D8" s="24">
        <f t="shared" si="0"/>
        <v>240</v>
      </c>
      <c r="E8" s="35">
        <f t="shared" si="1"/>
        <v>2.8950542822677927</v>
      </c>
    </row>
    <row r="9" spans="1:5" ht="12.75">
      <c r="A9" s="18" t="s">
        <v>12</v>
      </c>
      <c r="B9" s="2">
        <v>99</v>
      </c>
      <c r="C9" s="9">
        <v>90</v>
      </c>
      <c r="D9" s="24">
        <f t="shared" si="0"/>
        <v>189</v>
      </c>
      <c r="E9" s="35">
        <f t="shared" si="1"/>
        <v>2.2798552472858864</v>
      </c>
    </row>
    <row r="10" spans="1:5" ht="12.75">
      <c r="A10" s="18" t="s">
        <v>13</v>
      </c>
      <c r="B10" s="2">
        <v>147</v>
      </c>
      <c r="C10" s="9">
        <v>474</v>
      </c>
      <c r="D10" s="24">
        <f t="shared" si="0"/>
        <v>621</v>
      </c>
      <c r="E10" s="35">
        <f t="shared" si="1"/>
        <v>7.490952955367913</v>
      </c>
    </row>
    <row r="11" spans="1:5" ht="12.75">
      <c r="A11" s="18" t="s">
        <v>14</v>
      </c>
      <c r="B11" s="2">
        <v>174</v>
      </c>
      <c r="C11" s="9">
        <v>664</v>
      </c>
      <c r="D11" s="24">
        <f t="shared" si="0"/>
        <v>838</v>
      </c>
      <c r="E11" s="35">
        <f t="shared" si="1"/>
        <v>10.108564535585042</v>
      </c>
    </row>
    <row r="12" spans="1:5" ht="12.75">
      <c r="A12" s="18" t="s">
        <v>15</v>
      </c>
      <c r="B12" s="2">
        <v>171</v>
      </c>
      <c r="C12" s="9">
        <v>686</v>
      </c>
      <c r="D12" s="24">
        <f t="shared" si="0"/>
        <v>857</v>
      </c>
      <c r="E12" s="35">
        <f t="shared" si="1"/>
        <v>10.337756332931242</v>
      </c>
    </row>
    <row r="13" spans="1:5" ht="12.75">
      <c r="A13" s="18" t="s">
        <v>16</v>
      </c>
      <c r="B13" s="2">
        <v>151</v>
      </c>
      <c r="C13" s="9">
        <v>628</v>
      </c>
      <c r="D13" s="24">
        <f t="shared" si="0"/>
        <v>779</v>
      </c>
      <c r="E13" s="35">
        <f t="shared" si="1"/>
        <v>9.39686369119421</v>
      </c>
    </row>
    <row r="14" spans="1:5" ht="12.75">
      <c r="A14" s="18" t="s">
        <v>17</v>
      </c>
      <c r="B14" s="2">
        <v>177</v>
      </c>
      <c r="C14" s="9">
        <v>739</v>
      </c>
      <c r="D14" s="24">
        <f t="shared" si="0"/>
        <v>916</v>
      </c>
      <c r="E14" s="35">
        <f t="shared" si="1"/>
        <v>11.049457177322076</v>
      </c>
    </row>
    <row r="15" spans="1:5" ht="12.75">
      <c r="A15" s="18" t="s">
        <v>18</v>
      </c>
      <c r="B15" s="2">
        <v>200</v>
      </c>
      <c r="C15" s="9">
        <v>546</v>
      </c>
      <c r="D15" s="24">
        <f t="shared" si="0"/>
        <v>746</v>
      </c>
      <c r="E15" s="35">
        <f t="shared" si="1"/>
        <v>8.998793727382388</v>
      </c>
    </row>
    <row r="16" spans="1:5" ht="12.75">
      <c r="A16" s="18" t="s">
        <v>19</v>
      </c>
      <c r="B16" s="2">
        <v>174</v>
      </c>
      <c r="C16" s="9">
        <v>659</v>
      </c>
      <c r="D16" s="24">
        <f t="shared" si="0"/>
        <v>833</v>
      </c>
      <c r="E16" s="35">
        <f t="shared" si="1"/>
        <v>10.048250904704464</v>
      </c>
    </row>
    <row r="17" spans="1:5" ht="12.75">
      <c r="A17" s="18" t="s">
        <v>20</v>
      </c>
      <c r="B17" s="2">
        <v>165</v>
      </c>
      <c r="C17" s="9">
        <v>507</v>
      </c>
      <c r="D17" s="24">
        <f t="shared" si="0"/>
        <v>672</v>
      </c>
      <c r="E17" s="35">
        <f t="shared" si="1"/>
        <v>8.106151990349819</v>
      </c>
    </row>
    <row r="18" spans="1:5" ht="12.75">
      <c r="A18" s="18" t="s">
        <v>21</v>
      </c>
      <c r="B18" s="2">
        <v>168</v>
      </c>
      <c r="C18" s="9">
        <v>321</v>
      </c>
      <c r="D18" s="24">
        <f t="shared" si="0"/>
        <v>489</v>
      </c>
      <c r="E18" s="35">
        <f t="shared" si="1"/>
        <v>5.898673100120627</v>
      </c>
    </row>
    <row r="19" spans="1:5" ht="12.75">
      <c r="A19" s="18" t="s">
        <v>22</v>
      </c>
      <c r="B19" s="2">
        <v>101</v>
      </c>
      <c r="C19" s="9">
        <v>199</v>
      </c>
      <c r="D19" s="24">
        <f t="shared" si="0"/>
        <v>300</v>
      </c>
      <c r="E19" s="35">
        <f t="shared" si="1"/>
        <v>3.6188178528347406</v>
      </c>
    </row>
    <row r="20" spans="1:5" ht="12.75">
      <c r="A20" s="18" t="s">
        <v>23</v>
      </c>
      <c r="B20" s="2">
        <v>91</v>
      </c>
      <c r="C20" s="9">
        <v>99</v>
      </c>
      <c r="D20" s="24">
        <f t="shared" si="0"/>
        <v>190</v>
      </c>
      <c r="E20" s="35">
        <f t="shared" si="1"/>
        <v>2.2919179734620023</v>
      </c>
    </row>
    <row r="21" spans="1:5" ht="12.75">
      <c r="A21" s="18" t="s">
        <v>24</v>
      </c>
      <c r="B21" s="2">
        <v>91</v>
      </c>
      <c r="C21" s="9">
        <v>93</v>
      </c>
      <c r="D21" s="24">
        <f t="shared" si="0"/>
        <v>184</v>
      </c>
      <c r="E21" s="35">
        <f t="shared" si="1"/>
        <v>2.2195416164053077</v>
      </c>
    </row>
    <row r="22" spans="1:5" ht="12.75">
      <c r="A22" s="18" t="s">
        <v>25</v>
      </c>
      <c r="B22" s="2">
        <v>82</v>
      </c>
      <c r="C22" s="9">
        <v>52</v>
      </c>
      <c r="D22" s="24">
        <f t="shared" si="0"/>
        <v>134</v>
      </c>
      <c r="E22" s="35">
        <f t="shared" si="1"/>
        <v>1.6164053075995175</v>
      </c>
    </row>
    <row r="23" spans="1:5" ht="12.75">
      <c r="A23" s="18" t="s">
        <v>26</v>
      </c>
      <c r="B23" s="7">
        <v>32</v>
      </c>
      <c r="C23" s="10">
        <v>31</v>
      </c>
      <c r="D23" s="24">
        <f t="shared" si="0"/>
        <v>63</v>
      </c>
      <c r="E23" s="35">
        <f t="shared" si="1"/>
        <v>0.7599517490952955</v>
      </c>
    </row>
    <row r="24" spans="1:5" ht="12.75">
      <c r="A24" s="75" t="s">
        <v>8</v>
      </c>
      <c r="B24" s="76">
        <f>SUM(B6:B23)</f>
        <v>2295</v>
      </c>
      <c r="C24" s="76">
        <f>SUM(C6:C23)</f>
        <v>5995</v>
      </c>
      <c r="D24" s="77">
        <f>SUM(D6:D23)</f>
        <v>8290</v>
      </c>
      <c r="E24" s="78">
        <f>SUM(E6:E23)</f>
        <v>100</v>
      </c>
    </row>
  </sheetData>
  <sheetProtection/>
  <mergeCells count="5">
    <mergeCell ref="B4:C4"/>
    <mergeCell ref="D4:D5"/>
    <mergeCell ref="A1:D1"/>
    <mergeCell ref="A2:D2"/>
    <mergeCell ref="E4:E5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G1">
      <selection activeCell="H1" sqref="H1:J1"/>
    </sheetView>
  </sheetViews>
  <sheetFormatPr defaultColWidth="11.421875" defaultRowHeight="12.75"/>
  <cols>
    <col min="1" max="1" width="22.57421875" style="0" hidden="1" customWidth="1"/>
    <col min="2" max="2" width="20.57421875" style="0" hidden="1" customWidth="1"/>
    <col min="3" max="6" width="11.421875" style="0" hidden="1" customWidth="1"/>
    <col min="8" max="8" width="24.8515625" style="0" customWidth="1"/>
    <col min="9" max="9" width="9.00390625" style="0" customWidth="1"/>
    <col min="10" max="10" width="8.00390625" style="0" customWidth="1"/>
  </cols>
  <sheetData>
    <row r="1" spans="1:10" ht="31.5" customHeight="1" thickBot="1">
      <c r="A1" s="57" t="s">
        <v>340</v>
      </c>
      <c r="B1" s="57"/>
      <c r="C1" s="57"/>
      <c r="H1" s="59" t="s">
        <v>344</v>
      </c>
      <c r="I1" s="59"/>
      <c r="J1" s="59"/>
    </row>
    <row r="2" spans="1:10" ht="12.75">
      <c r="A2" s="21" t="s">
        <v>165</v>
      </c>
      <c r="B2" s="21" t="s">
        <v>166</v>
      </c>
      <c r="C2" s="21" t="s">
        <v>167</v>
      </c>
      <c r="H2" s="36" t="s">
        <v>166</v>
      </c>
      <c r="I2" s="37" t="s">
        <v>167</v>
      </c>
      <c r="J2" s="38" t="s">
        <v>345</v>
      </c>
    </row>
    <row r="3" spans="1:10" ht="12.75">
      <c r="A3" t="s">
        <v>35</v>
      </c>
      <c r="B3" t="s">
        <v>45</v>
      </c>
      <c r="C3">
        <v>111306</v>
      </c>
      <c r="D3" s="34">
        <f>C3*100/C$45</f>
        <v>69.00985801971603</v>
      </c>
      <c r="H3" s="39" t="s">
        <v>45</v>
      </c>
      <c r="I3" s="40">
        <v>111306</v>
      </c>
      <c r="J3" s="41">
        <v>69.00985801971603</v>
      </c>
    </row>
    <row r="4" spans="1:10" ht="12.75">
      <c r="A4" t="s">
        <v>35</v>
      </c>
      <c r="B4" t="s">
        <v>74</v>
      </c>
      <c r="C4">
        <v>13962</v>
      </c>
      <c r="D4" s="34">
        <f>C4*100/C$45</f>
        <v>8.656457312914625</v>
      </c>
      <c r="H4" s="39" t="s">
        <v>74</v>
      </c>
      <c r="I4" s="40">
        <v>13962</v>
      </c>
      <c r="J4" s="41">
        <v>8.656457312914625</v>
      </c>
    </row>
    <row r="5" spans="1:10" ht="12.75">
      <c r="A5" t="s">
        <v>35</v>
      </c>
      <c r="B5" t="s">
        <v>57</v>
      </c>
      <c r="C5">
        <v>8827</v>
      </c>
      <c r="D5" s="34">
        <f aca="true" t="shared" si="0" ref="D5:D43">C5*100/C$45</f>
        <v>5.472750945501891</v>
      </c>
      <c r="H5" s="39" t="s">
        <v>57</v>
      </c>
      <c r="I5" s="40">
        <v>8827</v>
      </c>
      <c r="J5" s="41">
        <v>5.472750945501891</v>
      </c>
    </row>
    <row r="6" spans="1:10" ht="12.75">
      <c r="A6" t="s">
        <v>35</v>
      </c>
      <c r="B6" t="s">
        <v>50</v>
      </c>
      <c r="C6">
        <v>3559</v>
      </c>
      <c r="D6" s="34">
        <f t="shared" si="0"/>
        <v>2.206584413168826</v>
      </c>
      <c r="H6" s="39" t="s">
        <v>50</v>
      </c>
      <c r="I6" s="40">
        <v>3559</v>
      </c>
      <c r="J6" s="41">
        <v>2.206584413168826</v>
      </c>
    </row>
    <row r="7" spans="1:10" ht="12.75">
      <c r="A7" t="s">
        <v>35</v>
      </c>
      <c r="B7" t="s">
        <v>72</v>
      </c>
      <c r="C7">
        <v>3163</v>
      </c>
      <c r="D7" s="34">
        <f t="shared" si="0"/>
        <v>1.9610639221278443</v>
      </c>
      <c r="H7" s="39" t="s">
        <v>72</v>
      </c>
      <c r="I7" s="40">
        <v>3163</v>
      </c>
      <c r="J7" s="41">
        <v>1.9610639221278443</v>
      </c>
    </row>
    <row r="8" spans="1:10" ht="12.75">
      <c r="A8" t="s">
        <v>35</v>
      </c>
      <c r="B8" t="s">
        <v>63</v>
      </c>
      <c r="C8">
        <v>2584</v>
      </c>
      <c r="D8" s="34">
        <f t="shared" si="0"/>
        <v>1.6020832041664084</v>
      </c>
      <c r="H8" s="39" t="s">
        <v>63</v>
      </c>
      <c r="I8" s="40">
        <v>2584</v>
      </c>
      <c r="J8" s="41">
        <v>1.6020832041664084</v>
      </c>
    </row>
    <row r="9" spans="1:10" ht="12.75">
      <c r="A9" t="s">
        <v>35</v>
      </c>
      <c r="B9" t="s">
        <v>69</v>
      </c>
      <c r="C9">
        <v>1743</v>
      </c>
      <c r="D9" s="34">
        <f t="shared" si="0"/>
        <v>1.0806621613243226</v>
      </c>
      <c r="H9" s="39" t="s">
        <v>69</v>
      </c>
      <c r="I9" s="40">
        <v>1743</v>
      </c>
      <c r="J9" s="41">
        <v>1.0806621613243226</v>
      </c>
    </row>
    <row r="10" spans="1:10" ht="12.75">
      <c r="A10" t="s">
        <v>35</v>
      </c>
      <c r="B10" t="s">
        <v>42</v>
      </c>
      <c r="C10">
        <v>1572</v>
      </c>
      <c r="D10" s="34">
        <f t="shared" si="0"/>
        <v>0.9746419492838986</v>
      </c>
      <c r="H10" s="39" t="s">
        <v>42</v>
      </c>
      <c r="I10" s="40">
        <v>1572</v>
      </c>
      <c r="J10" s="41">
        <v>0.9746419492838986</v>
      </c>
    </row>
    <row r="11" spans="1:10" ht="12.75">
      <c r="A11" t="s">
        <v>35</v>
      </c>
      <c r="B11" t="s">
        <v>60</v>
      </c>
      <c r="C11">
        <v>1562</v>
      </c>
      <c r="D11" s="34">
        <f t="shared" si="0"/>
        <v>0.9684419368838738</v>
      </c>
      <c r="H11" s="39" t="s">
        <v>60</v>
      </c>
      <c r="I11" s="40">
        <v>1562</v>
      </c>
      <c r="J11" s="41">
        <v>0.9684419368838738</v>
      </c>
    </row>
    <row r="12" spans="1:10" ht="12.75">
      <c r="A12" t="s">
        <v>35</v>
      </c>
      <c r="B12" t="s">
        <v>36</v>
      </c>
      <c r="C12">
        <v>1494</v>
      </c>
      <c r="D12" s="34">
        <f t="shared" si="0"/>
        <v>0.9262818525637051</v>
      </c>
      <c r="H12" s="39" t="s">
        <v>36</v>
      </c>
      <c r="I12" s="40">
        <v>1494</v>
      </c>
      <c r="J12" s="41">
        <v>0.9262818525637051</v>
      </c>
    </row>
    <row r="13" spans="1:10" ht="12.75">
      <c r="A13" t="s">
        <v>35</v>
      </c>
      <c r="B13" t="s">
        <v>61</v>
      </c>
      <c r="C13">
        <v>1205</v>
      </c>
      <c r="D13" s="34">
        <f t="shared" si="0"/>
        <v>0.7471014942029884</v>
      </c>
      <c r="H13" s="39" t="s">
        <v>61</v>
      </c>
      <c r="I13" s="40">
        <v>1205</v>
      </c>
      <c r="J13" s="41">
        <v>0.7471014942029884</v>
      </c>
    </row>
    <row r="14" spans="1:10" ht="12.75">
      <c r="A14" t="s">
        <v>35</v>
      </c>
      <c r="B14" t="s">
        <v>44</v>
      </c>
      <c r="C14">
        <v>1150</v>
      </c>
      <c r="D14" s="34">
        <f t="shared" si="0"/>
        <v>0.713001426002852</v>
      </c>
      <c r="H14" s="39" t="s">
        <v>44</v>
      </c>
      <c r="I14" s="40">
        <v>1150</v>
      </c>
      <c r="J14" s="41">
        <v>0.713001426002852</v>
      </c>
    </row>
    <row r="15" spans="1:10" ht="12.75">
      <c r="A15" t="s">
        <v>35</v>
      </c>
      <c r="B15" t="s">
        <v>65</v>
      </c>
      <c r="C15">
        <v>884</v>
      </c>
      <c r="D15" s="34">
        <f t="shared" si="0"/>
        <v>0.5480810961621924</v>
      </c>
      <c r="H15" s="39" t="s">
        <v>65</v>
      </c>
      <c r="I15" s="40">
        <v>884</v>
      </c>
      <c r="J15" s="41">
        <v>0.5480810961621924</v>
      </c>
    </row>
    <row r="16" spans="1:10" ht="12.75">
      <c r="A16" t="s">
        <v>35</v>
      </c>
      <c r="B16" t="s">
        <v>37</v>
      </c>
      <c r="C16">
        <v>873</v>
      </c>
      <c r="D16" s="34">
        <f t="shared" si="0"/>
        <v>0.5412610825221651</v>
      </c>
      <c r="H16" s="39" t="s">
        <v>37</v>
      </c>
      <c r="I16" s="40">
        <v>873</v>
      </c>
      <c r="J16" s="41">
        <v>0.5412610825221651</v>
      </c>
    </row>
    <row r="17" spans="1:10" ht="12.75">
      <c r="A17" t="s">
        <v>35</v>
      </c>
      <c r="B17" t="s">
        <v>38</v>
      </c>
      <c r="C17">
        <v>781</v>
      </c>
      <c r="D17" s="34">
        <f t="shared" si="0"/>
        <v>0.4842209684419369</v>
      </c>
      <c r="H17" s="39" t="s">
        <v>38</v>
      </c>
      <c r="I17" s="40">
        <v>781</v>
      </c>
      <c r="J17" s="41">
        <v>0.4842209684419369</v>
      </c>
    </row>
    <row r="18" spans="1:10" ht="12.75">
      <c r="A18" t="s">
        <v>35</v>
      </c>
      <c r="B18" t="s">
        <v>47</v>
      </c>
      <c r="C18">
        <v>694</v>
      </c>
      <c r="D18" s="34">
        <f t="shared" si="0"/>
        <v>0.4302808605617211</v>
      </c>
      <c r="H18" s="39" t="s">
        <v>47</v>
      </c>
      <c r="I18" s="40">
        <v>694</v>
      </c>
      <c r="J18" s="41">
        <v>0.4302808605617211</v>
      </c>
    </row>
    <row r="19" spans="1:10" ht="12.75">
      <c r="A19" t="s">
        <v>35</v>
      </c>
      <c r="B19" t="s">
        <v>73</v>
      </c>
      <c r="C19">
        <v>560</v>
      </c>
      <c r="D19" s="34">
        <f t="shared" si="0"/>
        <v>0.3472006944013888</v>
      </c>
      <c r="H19" s="39" t="s">
        <v>73</v>
      </c>
      <c r="I19" s="40">
        <v>560</v>
      </c>
      <c r="J19" s="41">
        <v>0.3472006944013888</v>
      </c>
    </row>
    <row r="20" spans="1:10" ht="12.75">
      <c r="A20" t="s">
        <v>35</v>
      </c>
      <c r="B20" t="s">
        <v>49</v>
      </c>
      <c r="C20">
        <v>546</v>
      </c>
      <c r="D20" s="34">
        <f t="shared" si="0"/>
        <v>0.3385206770413541</v>
      </c>
      <c r="H20" s="39" t="s">
        <v>49</v>
      </c>
      <c r="I20" s="40">
        <v>546</v>
      </c>
      <c r="J20" s="41">
        <v>0.3385206770413541</v>
      </c>
    </row>
    <row r="21" spans="1:10" ht="12.75">
      <c r="A21" t="s">
        <v>35</v>
      </c>
      <c r="B21" t="s">
        <v>51</v>
      </c>
      <c r="C21">
        <v>534</v>
      </c>
      <c r="D21" s="34">
        <f t="shared" si="0"/>
        <v>0.3310806621613243</v>
      </c>
      <c r="H21" s="39" t="s">
        <v>51</v>
      </c>
      <c r="I21" s="40">
        <v>534</v>
      </c>
      <c r="J21" s="41">
        <v>0.3310806621613243</v>
      </c>
    </row>
    <row r="22" spans="1:10" ht="12.75">
      <c r="A22" t="s">
        <v>35</v>
      </c>
      <c r="B22" t="s">
        <v>67</v>
      </c>
      <c r="C22">
        <v>522</v>
      </c>
      <c r="D22" s="34">
        <f t="shared" si="0"/>
        <v>0.32364064728129455</v>
      </c>
      <c r="H22" s="39" t="s">
        <v>67</v>
      </c>
      <c r="I22" s="40">
        <v>522</v>
      </c>
      <c r="J22" s="41">
        <v>0.32364064728129455</v>
      </c>
    </row>
    <row r="23" spans="1:10" ht="12.75">
      <c r="A23" t="s">
        <v>35</v>
      </c>
      <c r="B23" t="s">
        <v>39</v>
      </c>
      <c r="C23">
        <v>418</v>
      </c>
      <c r="D23" s="34">
        <f t="shared" si="0"/>
        <v>0.25916051832103665</v>
      </c>
      <c r="H23" s="39" t="s">
        <v>39</v>
      </c>
      <c r="I23" s="40">
        <v>418</v>
      </c>
      <c r="J23" s="41">
        <v>0.25916051832103665</v>
      </c>
    </row>
    <row r="24" spans="1:10" ht="12.75">
      <c r="A24" t="s">
        <v>35</v>
      </c>
      <c r="B24" t="s">
        <v>58</v>
      </c>
      <c r="C24">
        <v>372</v>
      </c>
      <c r="D24" s="34">
        <f t="shared" si="0"/>
        <v>0.23064046128092255</v>
      </c>
      <c r="H24" s="39" t="s">
        <v>58</v>
      </c>
      <c r="I24" s="40">
        <v>372</v>
      </c>
      <c r="J24" s="41">
        <v>0.23064046128092255</v>
      </c>
    </row>
    <row r="25" spans="1:10" ht="12.75">
      <c r="A25" t="s">
        <v>35</v>
      </c>
      <c r="B25" t="s">
        <v>64</v>
      </c>
      <c r="C25">
        <v>358</v>
      </c>
      <c r="D25" s="34">
        <f t="shared" si="0"/>
        <v>0.22196044392088785</v>
      </c>
      <c r="H25" s="39" t="s">
        <v>64</v>
      </c>
      <c r="I25" s="40">
        <v>358</v>
      </c>
      <c r="J25" s="41">
        <v>0.22196044392088785</v>
      </c>
    </row>
    <row r="26" spans="1:10" ht="12.75">
      <c r="A26" t="s">
        <v>35</v>
      </c>
      <c r="B26" t="s">
        <v>75</v>
      </c>
      <c r="C26">
        <v>327</v>
      </c>
      <c r="D26" s="34">
        <f t="shared" si="0"/>
        <v>0.20274040548081096</v>
      </c>
      <c r="H26" s="39" t="s">
        <v>75</v>
      </c>
      <c r="I26" s="40">
        <v>327</v>
      </c>
      <c r="J26" s="41">
        <v>0.20274040548081096</v>
      </c>
    </row>
    <row r="27" spans="1:10" ht="12.75">
      <c r="A27" t="s">
        <v>35</v>
      </c>
      <c r="B27" t="s">
        <v>68</v>
      </c>
      <c r="C27">
        <v>303</v>
      </c>
      <c r="D27" s="34">
        <f t="shared" si="0"/>
        <v>0.18786037572075145</v>
      </c>
      <c r="H27" s="39" t="s">
        <v>68</v>
      </c>
      <c r="I27" s="40">
        <v>303</v>
      </c>
      <c r="J27" s="41">
        <v>0.18786037572075145</v>
      </c>
    </row>
    <row r="28" spans="1:10" ht="12.75">
      <c r="A28" t="s">
        <v>35</v>
      </c>
      <c r="B28" t="s">
        <v>56</v>
      </c>
      <c r="C28">
        <v>301</v>
      </c>
      <c r="D28" s="34">
        <f t="shared" si="0"/>
        <v>0.18662037324074648</v>
      </c>
      <c r="H28" s="39" t="s">
        <v>56</v>
      </c>
      <c r="I28" s="40">
        <v>301</v>
      </c>
      <c r="J28" s="41">
        <v>0.18662037324074648</v>
      </c>
    </row>
    <row r="29" spans="1:10" ht="12.75">
      <c r="A29" t="s">
        <v>35</v>
      </c>
      <c r="B29" t="s">
        <v>46</v>
      </c>
      <c r="C29">
        <v>268</v>
      </c>
      <c r="D29" s="34">
        <f t="shared" si="0"/>
        <v>0.16616033232066463</v>
      </c>
      <c r="H29" s="39" t="s">
        <v>46</v>
      </c>
      <c r="I29" s="40">
        <v>268</v>
      </c>
      <c r="J29" s="41">
        <v>0.16616033232066463</v>
      </c>
    </row>
    <row r="30" spans="1:10" ht="12.75">
      <c r="A30" t="s">
        <v>35</v>
      </c>
      <c r="B30" t="s">
        <v>53</v>
      </c>
      <c r="C30">
        <v>175</v>
      </c>
      <c r="D30" s="34">
        <f t="shared" si="0"/>
        <v>0.108500217000434</v>
      </c>
      <c r="H30" s="39" t="s">
        <v>53</v>
      </c>
      <c r="I30" s="40">
        <v>175</v>
      </c>
      <c r="J30" s="41">
        <v>0.108500217000434</v>
      </c>
    </row>
    <row r="31" spans="1:10" ht="12.75">
      <c r="A31" t="s">
        <v>35</v>
      </c>
      <c r="B31" t="s">
        <v>43</v>
      </c>
      <c r="C31">
        <v>171</v>
      </c>
      <c r="D31" s="34">
        <f t="shared" si="0"/>
        <v>0.10602021204042408</v>
      </c>
      <c r="H31" s="39" t="s">
        <v>43</v>
      </c>
      <c r="I31" s="40">
        <v>171</v>
      </c>
      <c r="J31" s="41">
        <v>0.10602021204042408</v>
      </c>
    </row>
    <row r="32" spans="1:10" ht="12.75">
      <c r="A32" t="s">
        <v>35</v>
      </c>
      <c r="B32" t="s">
        <v>62</v>
      </c>
      <c r="C32">
        <v>148</v>
      </c>
      <c r="D32" s="34">
        <f t="shared" si="0"/>
        <v>0.09176018352036704</v>
      </c>
      <c r="H32" s="39" t="s">
        <v>62</v>
      </c>
      <c r="I32" s="40">
        <v>148</v>
      </c>
      <c r="J32" s="41">
        <v>0.09176018352036704</v>
      </c>
    </row>
    <row r="33" spans="1:10" ht="12.75">
      <c r="A33" t="s">
        <v>35</v>
      </c>
      <c r="B33" t="s">
        <v>48</v>
      </c>
      <c r="C33">
        <v>140</v>
      </c>
      <c r="D33" s="34">
        <f t="shared" si="0"/>
        <v>0.0868001736003472</v>
      </c>
      <c r="H33" s="39" t="s">
        <v>48</v>
      </c>
      <c r="I33" s="40">
        <v>140</v>
      </c>
      <c r="J33" s="41">
        <v>0.0868001736003472</v>
      </c>
    </row>
    <row r="34" spans="1:10" ht="12.75">
      <c r="A34" t="s">
        <v>35</v>
      </c>
      <c r="B34" t="s">
        <v>66</v>
      </c>
      <c r="C34">
        <v>127</v>
      </c>
      <c r="D34" s="34">
        <f t="shared" si="0"/>
        <v>0.07874015748031496</v>
      </c>
      <c r="H34" s="39" t="s">
        <v>66</v>
      </c>
      <c r="I34" s="40">
        <v>127</v>
      </c>
      <c r="J34" s="41">
        <v>0.07874015748031496</v>
      </c>
    </row>
    <row r="35" spans="1:10" ht="12.75">
      <c r="A35" t="s">
        <v>35</v>
      </c>
      <c r="B35" t="s">
        <v>55</v>
      </c>
      <c r="C35">
        <v>109</v>
      </c>
      <c r="D35" s="34">
        <f t="shared" si="0"/>
        <v>0.06758013516027032</v>
      </c>
      <c r="H35" s="39" t="s">
        <v>55</v>
      </c>
      <c r="I35" s="40">
        <v>109</v>
      </c>
      <c r="J35" s="41">
        <v>0.06758013516027032</v>
      </c>
    </row>
    <row r="36" spans="1:10" ht="12.75">
      <c r="A36" t="s">
        <v>35</v>
      </c>
      <c r="B36" t="s">
        <v>40</v>
      </c>
      <c r="C36">
        <v>101</v>
      </c>
      <c r="D36" s="34">
        <f t="shared" si="0"/>
        <v>0.06262012524025048</v>
      </c>
      <c r="H36" s="39" t="s">
        <v>40</v>
      </c>
      <c r="I36" s="40">
        <v>101</v>
      </c>
      <c r="J36" s="41">
        <v>0.06262012524025048</v>
      </c>
    </row>
    <row r="37" spans="1:10" ht="12.75">
      <c r="A37" t="s">
        <v>35</v>
      </c>
      <c r="B37" t="s">
        <v>41</v>
      </c>
      <c r="C37">
        <v>94</v>
      </c>
      <c r="D37" s="34">
        <f t="shared" si="0"/>
        <v>0.058280116560233124</v>
      </c>
      <c r="H37" s="39" t="s">
        <v>41</v>
      </c>
      <c r="I37" s="40">
        <v>94</v>
      </c>
      <c r="J37" s="41">
        <v>0.058280116560233124</v>
      </c>
    </row>
    <row r="38" spans="1:10" ht="12.75">
      <c r="A38" t="s">
        <v>35</v>
      </c>
      <c r="B38" t="s">
        <v>71</v>
      </c>
      <c r="C38">
        <v>94</v>
      </c>
      <c r="D38" s="34">
        <f t="shared" si="0"/>
        <v>0.058280116560233124</v>
      </c>
      <c r="H38" s="39" t="s">
        <v>71</v>
      </c>
      <c r="I38" s="40">
        <v>94</v>
      </c>
      <c r="J38" s="41">
        <v>0.058280116560233124</v>
      </c>
    </row>
    <row r="39" spans="1:10" ht="12.75">
      <c r="A39" t="s">
        <v>35</v>
      </c>
      <c r="B39" t="s">
        <v>70</v>
      </c>
      <c r="C39">
        <v>89</v>
      </c>
      <c r="D39" s="34">
        <f t="shared" si="0"/>
        <v>0.05518011036022072</v>
      </c>
      <c r="H39" s="39" t="s">
        <v>70</v>
      </c>
      <c r="I39" s="40">
        <v>89</v>
      </c>
      <c r="J39" s="41">
        <v>0.05518011036022072</v>
      </c>
    </row>
    <row r="40" spans="1:10" ht="12.75">
      <c r="A40" t="s">
        <v>35</v>
      </c>
      <c r="B40" t="s">
        <v>52</v>
      </c>
      <c r="C40">
        <v>70</v>
      </c>
      <c r="D40" s="34">
        <f t="shared" si="0"/>
        <v>0.0434000868001736</v>
      </c>
      <c r="H40" s="39" t="s">
        <v>52</v>
      </c>
      <c r="I40" s="40">
        <v>70</v>
      </c>
      <c r="J40" s="41">
        <v>0.0434000868001736</v>
      </c>
    </row>
    <row r="41" spans="1:10" ht="12.75">
      <c r="A41" t="s">
        <v>35</v>
      </c>
      <c r="B41" t="s">
        <v>54</v>
      </c>
      <c r="C41">
        <v>56</v>
      </c>
      <c r="D41" s="34">
        <f t="shared" si="0"/>
        <v>0.03472006944013888</v>
      </c>
      <c r="H41" s="39" t="s">
        <v>54</v>
      </c>
      <c r="I41" s="40">
        <v>56</v>
      </c>
      <c r="J41" s="41">
        <v>0.03472006944013888</v>
      </c>
    </row>
    <row r="42" spans="4:10" ht="13.5" thickBot="1">
      <c r="D42" s="34"/>
      <c r="H42" s="42" t="s">
        <v>59</v>
      </c>
      <c r="I42" s="43">
        <v>48</v>
      </c>
      <c r="J42" s="44">
        <v>0.02976005952011904</v>
      </c>
    </row>
    <row r="43" spans="1:10" ht="13.5" thickBot="1">
      <c r="A43" t="s">
        <v>35</v>
      </c>
      <c r="B43" t="s">
        <v>59</v>
      </c>
      <c r="C43">
        <v>48</v>
      </c>
      <c r="D43" s="34">
        <f t="shared" si="0"/>
        <v>0.02976005952011904</v>
      </c>
      <c r="H43" s="42" t="s">
        <v>167</v>
      </c>
      <c r="I43" s="45">
        <v>161290</v>
      </c>
      <c r="J43" s="46">
        <v>100</v>
      </c>
    </row>
    <row r="44" spans="4:8" ht="12.75">
      <c r="D44" s="34"/>
      <c r="H44" s="47" t="s">
        <v>346</v>
      </c>
    </row>
    <row r="45" spans="1:4" ht="12.75">
      <c r="A45" s="57" t="s">
        <v>8</v>
      </c>
      <c r="B45" s="57"/>
      <c r="C45" s="21">
        <f>SUM(C3:C43)</f>
        <v>161290</v>
      </c>
      <c r="D45" s="34">
        <f>SUM(D3:D44)</f>
        <v>99.99999999999999</v>
      </c>
    </row>
  </sheetData>
  <sheetProtection/>
  <mergeCells count="3">
    <mergeCell ref="A45:B45"/>
    <mergeCell ref="A1:C1"/>
    <mergeCell ref="H1:J1"/>
  </mergeCell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1"/>
  <sheetViews>
    <sheetView zoomScalePageLayoutView="0" workbookViewId="0" topLeftCell="I1">
      <selection activeCell="P26" sqref="P26"/>
    </sheetView>
  </sheetViews>
  <sheetFormatPr defaultColWidth="11.421875" defaultRowHeight="12.75"/>
  <cols>
    <col min="1" max="1" width="0.13671875" style="0" hidden="1" customWidth="1"/>
    <col min="2" max="8" width="11.421875" style="0" hidden="1" customWidth="1"/>
  </cols>
  <sheetData>
    <row r="1" spans="1:3" ht="12.75">
      <c r="A1" s="57" t="s">
        <v>340</v>
      </c>
      <c r="B1" s="57"/>
      <c r="C1" s="57"/>
    </row>
    <row r="2" spans="1:3" ht="12.75">
      <c r="A2" s="57" t="s">
        <v>336</v>
      </c>
      <c r="B2" s="57"/>
      <c r="C2" s="57"/>
    </row>
    <row r="4" spans="1:3" ht="12.75">
      <c r="A4" s="21" t="s">
        <v>165</v>
      </c>
      <c r="B4" s="21" t="s">
        <v>166</v>
      </c>
      <c r="C4" s="21" t="s">
        <v>167</v>
      </c>
    </row>
    <row r="5" spans="1:4" ht="12.75">
      <c r="A5" t="s">
        <v>76</v>
      </c>
      <c r="B5" t="s">
        <v>90</v>
      </c>
      <c r="C5">
        <v>305</v>
      </c>
      <c r="D5" s="34">
        <f>C5*100/C$231</f>
        <v>10.381211708645337</v>
      </c>
    </row>
    <row r="6" spans="1:4" ht="12.75">
      <c r="A6" t="s">
        <v>76</v>
      </c>
      <c r="B6" t="s">
        <v>63</v>
      </c>
      <c r="C6">
        <v>290</v>
      </c>
      <c r="D6" s="34">
        <f aca="true" t="shared" si="0" ref="D6:D69">C6*100/C$231</f>
        <v>9.87066031313819</v>
      </c>
    </row>
    <row r="7" spans="1:4" ht="12.75">
      <c r="A7" t="s">
        <v>76</v>
      </c>
      <c r="B7" t="s">
        <v>93</v>
      </c>
      <c r="C7">
        <v>196</v>
      </c>
      <c r="D7" s="34">
        <f t="shared" si="0"/>
        <v>6.671204901293397</v>
      </c>
    </row>
    <row r="8" spans="1:4" ht="12.75">
      <c r="A8" t="s">
        <v>78</v>
      </c>
      <c r="B8" t="s">
        <v>67</v>
      </c>
      <c r="C8">
        <v>106</v>
      </c>
      <c r="D8" s="34">
        <f t="shared" si="0"/>
        <v>3.6078965282505107</v>
      </c>
    </row>
    <row r="9" spans="1:4" ht="12.75">
      <c r="A9" t="s">
        <v>78</v>
      </c>
      <c r="B9" t="s">
        <v>115</v>
      </c>
      <c r="C9">
        <v>100</v>
      </c>
      <c r="D9" s="34">
        <f t="shared" si="0"/>
        <v>3.4036759700476513</v>
      </c>
    </row>
    <row r="10" spans="1:4" ht="12.75">
      <c r="A10" t="s">
        <v>78</v>
      </c>
      <c r="B10" t="s">
        <v>86</v>
      </c>
      <c r="C10">
        <v>89</v>
      </c>
      <c r="D10" s="34">
        <f t="shared" si="0"/>
        <v>3.02927161334241</v>
      </c>
    </row>
    <row r="11" spans="1:4" ht="12.75">
      <c r="A11" t="s">
        <v>78</v>
      </c>
      <c r="B11" t="s">
        <v>162</v>
      </c>
      <c r="C11">
        <v>71</v>
      </c>
      <c r="D11" s="34">
        <f t="shared" si="0"/>
        <v>2.4166099387338327</v>
      </c>
    </row>
    <row r="12" spans="1:4" ht="12.75">
      <c r="A12" t="s">
        <v>78</v>
      </c>
      <c r="B12" t="s">
        <v>73</v>
      </c>
      <c r="C12">
        <v>68</v>
      </c>
      <c r="D12" s="34">
        <f t="shared" si="0"/>
        <v>2.314499659632403</v>
      </c>
    </row>
    <row r="13" spans="1:4" ht="12.75">
      <c r="A13" t="s">
        <v>78</v>
      </c>
      <c r="B13" t="s">
        <v>102</v>
      </c>
      <c r="C13">
        <v>61</v>
      </c>
      <c r="D13" s="34">
        <f t="shared" si="0"/>
        <v>2.0762423417290674</v>
      </c>
    </row>
    <row r="14" spans="1:4" ht="12.75">
      <c r="A14" t="s">
        <v>78</v>
      </c>
      <c r="B14" t="s">
        <v>144</v>
      </c>
      <c r="C14">
        <v>58</v>
      </c>
      <c r="D14" s="34">
        <f t="shared" si="0"/>
        <v>1.9741320626276377</v>
      </c>
    </row>
    <row r="15" spans="1:4" ht="12.75">
      <c r="A15" t="s">
        <v>78</v>
      </c>
      <c r="B15" t="s">
        <v>155</v>
      </c>
      <c r="C15">
        <v>58</v>
      </c>
      <c r="D15" s="34">
        <f t="shared" si="0"/>
        <v>1.9741320626276377</v>
      </c>
    </row>
    <row r="16" spans="1:4" ht="12.75">
      <c r="A16" t="s">
        <v>78</v>
      </c>
      <c r="B16" t="s">
        <v>134</v>
      </c>
      <c r="C16">
        <v>52</v>
      </c>
      <c r="D16" s="34">
        <f t="shared" si="0"/>
        <v>1.7699115044247788</v>
      </c>
    </row>
    <row r="17" spans="1:4" ht="12.75">
      <c r="A17" t="s">
        <v>78</v>
      </c>
      <c r="B17" t="s">
        <v>87</v>
      </c>
      <c r="C17">
        <v>51</v>
      </c>
      <c r="D17" s="34">
        <f t="shared" si="0"/>
        <v>1.7358747447243021</v>
      </c>
    </row>
    <row r="18" spans="1:4" ht="12.75">
      <c r="A18" t="s">
        <v>78</v>
      </c>
      <c r="B18" t="s">
        <v>99</v>
      </c>
      <c r="C18">
        <v>46</v>
      </c>
      <c r="D18" s="34">
        <f t="shared" si="0"/>
        <v>1.5656909462219197</v>
      </c>
    </row>
    <row r="19" spans="1:4" ht="12.75">
      <c r="A19" t="s">
        <v>78</v>
      </c>
      <c r="B19" t="s">
        <v>84</v>
      </c>
      <c r="C19">
        <v>41</v>
      </c>
      <c r="D19" s="34">
        <f t="shared" si="0"/>
        <v>1.395507147719537</v>
      </c>
    </row>
    <row r="20" spans="1:4" ht="12.75">
      <c r="A20" t="s">
        <v>78</v>
      </c>
      <c r="B20" t="s">
        <v>139</v>
      </c>
      <c r="C20">
        <v>41</v>
      </c>
      <c r="D20" s="34">
        <f t="shared" si="0"/>
        <v>1.395507147719537</v>
      </c>
    </row>
    <row r="21" spans="1:4" ht="12.75">
      <c r="A21" t="s">
        <v>78</v>
      </c>
      <c r="B21" t="s">
        <v>120</v>
      </c>
      <c r="C21">
        <v>40</v>
      </c>
      <c r="D21" s="34">
        <f t="shared" si="0"/>
        <v>1.3614703880190606</v>
      </c>
    </row>
    <row r="22" spans="1:4" ht="12.75">
      <c r="A22" t="s">
        <v>78</v>
      </c>
      <c r="B22" t="s">
        <v>151</v>
      </c>
      <c r="C22">
        <v>40</v>
      </c>
      <c r="D22" s="34">
        <f t="shared" si="0"/>
        <v>1.3614703880190606</v>
      </c>
    </row>
    <row r="23" spans="1:4" ht="12.75">
      <c r="A23" t="s">
        <v>78</v>
      </c>
      <c r="B23" t="s">
        <v>89</v>
      </c>
      <c r="C23">
        <v>34</v>
      </c>
      <c r="D23" s="34">
        <f t="shared" si="0"/>
        <v>1.1572498298162015</v>
      </c>
    </row>
    <row r="24" spans="1:4" ht="12.75">
      <c r="A24" t="s">
        <v>78</v>
      </c>
      <c r="B24" t="s">
        <v>94</v>
      </c>
      <c r="C24">
        <v>34</v>
      </c>
      <c r="D24" s="34">
        <f t="shared" si="0"/>
        <v>1.1572498298162015</v>
      </c>
    </row>
    <row r="25" spans="1:4" ht="12.75">
      <c r="A25" t="s">
        <v>78</v>
      </c>
      <c r="B25" t="s">
        <v>105</v>
      </c>
      <c r="C25">
        <v>33</v>
      </c>
      <c r="D25" s="34">
        <f t="shared" si="0"/>
        <v>1.123213070115725</v>
      </c>
    </row>
    <row r="26" spans="1:4" ht="12.75">
      <c r="A26" t="s">
        <v>78</v>
      </c>
      <c r="B26" t="s">
        <v>164</v>
      </c>
      <c r="C26">
        <v>31</v>
      </c>
      <c r="D26" s="34">
        <f t="shared" si="0"/>
        <v>1.055139550714772</v>
      </c>
    </row>
    <row r="27" spans="1:4" ht="12.75">
      <c r="A27" t="s">
        <v>78</v>
      </c>
      <c r="B27" t="s">
        <v>80</v>
      </c>
      <c r="C27">
        <v>30</v>
      </c>
      <c r="D27" s="34">
        <f t="shared" si="0"/>
        <v>1.0211027910142954</v>
      </c>
    </row>
    <row r="28" spans="1:4" ht="12.75">
      <c r="A28" t="s">
        <v>78</v>
      </c>
      <c r="B28" t="s">
        <v>106</v>
      </c>
      <c r="C28">
        <v>29</v>
      </c>
      <c r="D28" s="34">
        <f t="shared" si="0"/>
        <v>0.9870660313138189</v>
      </c>
    </row>
    <row r="29" spans="1:4" ht="12.75">
      <c r="A29" t="s">
        <v>78</v>
      </c>
      <c r="B29" t="s">
        <v>142</v>
      </c>
      <c r="C29">
        <v>27</v>
      </c>
      <c r="D29" s="34">
        <f t="shared" si="0"/>
        <v>0.9189925119128659</v>
      </c>
    </row>
    <row r="30" spans="1:4" ht="12.75">
      <c r="A30" t="s">
        <v>78</v>
      </c>
      <c r="B30" t="s">
        <v>68</v>
      </c>
      <c r="C30">
        <v>27</v>
      </c>
      <c r="D30" s="34">
        <f t="shared" si="0"/>
        <v>0.9189925119128659</v>
      </c>
    </row>
    <row r="31" spans="1:4" ht="12.75">
      <c r="A31" t="s">
        <v>78</v>
      </c>
      <c r="B31" t="s">
        <v>200</v>
      </c>
      <c r="C31">
        <v>26</v>
      </c>
      <c r="D31" s="34">
        <f t="shared" si="0"/>
        <v>0.8849557522123894</v>
      </c>
    </row>
    <row r="32" spans="1:4" ht="12.75">
      <c r="A32" t="s">
        <v>78</v>
      </c>
      <c r="B32" t="s">
        <v>103</v>
      </c>
      <c r="C32">
        <v>24</v>
      </c>
      <c r="D32" s="34">
        <f t="shared" si="0"/>
        <v>0.8168822328114363</v>
      </c>
    </row>
    <row r="33" spans="1:4" ht="12.75">
      <c r="A33" t="s">
        <v>78</v>
      </c>
      <c r="B33" t="s">
        <v>123</v>
      </c>
      <c r="C33">
        <v>24</v>
      </c>
      <c r="D33" s="34">
        <f t="shared" si="0"/>
        <v>0.8168822328114363</v>
      </c>
    </row>
    <row r="34" spans="1:4" ht="12.75">
      <c r="A34" t="s">
        <v>78</v>
      </c>
      <c r="B34" t="s">
        <v>309</v>
      </c>
      <c r="C34">
        <v>22</v>
      </c>
      <c r="D34" s="34">
        <f t="shared" si="0"/>
        <v>0.7488087134104833</v>
      </c>
    </row>
    <row r="35" spans="1:4" ht="12.75">
      <c r="A35" t="s">
        <v>78</v>
      </c>
      <c r="B35" t="s">
        <v>153</v>
      </c>
      <c r="C35">
        <v>22</v>
      </c>
      <c r="D35" s="34">
        <f t="shared" si="0"/>
        <v>0.7488087134104833</v>
      </c>
    </row>
    <row r="36" spans="1:4" ht="12.75">
      <c r="A36" t="s">
        <v>78</v>
      </c>
      <c r="B36" t="s">
        <v>158</v>
      </c>
      <c r="C36">
        <v>21</v>
      </c>
      <c r="D36" s="34">
        <f t="shared" si="0"/>
        <v>0.7147719537100068</v>
      </c>
    </row>
    <row r="37" spans="1:4" ht="12.75">
      <c r="A37" t="s">
        <v>78</v>
      </c>
      <c r="B37" t="s">
        <v>97</v>
      </c>
      <c r="C37">
        <v>20</v>
      </c>
      <c r="D37" s="34">
        <f t="shared" si="0"/>
        <v>0.6807351940095303</v>
      </c>
    </row>
    <row r="38" spans="1:4" ht="12.75">
      <c r="A38" t="s">
        <v>78</v>
      </c>
      <c r="B38" t="s">
        <v>98</v>
      </c>
      <c r="C38">
        <v>20</v>
      </c>
      <c r="D38" s="34">
        <f t="shared" si="0"/>
        <v>0.6807351940095303</v>
      </c>
    </row>
    <row r="39" spans="1:4" ht="12.75">
      <c r="A39" t="s">
        <v>78</v>
      </c>
      <c r="B39" t="s">
        <v>91</v>
      </c>
      <c r="C39">
        <v>19</v>
      </c>
      <c r="D39" s="34">
        <f t="shared" si="0"/>
        <v>0.6466984343090538</v>
      </c>
    </row>
    <row r="40" spans="1:4" ht="12.75">
      <c r="A40" t="s">
        <v>78</v>
      </c>
      <c r="B40" t="s">
        <v>159</v>
      </c>
      <c r="C40">
        <v>19</v>
      </c>
      <c r="D40" s="34">
        <f t="shared" si="0"/>
        <v>0.6466984343090538</v>
      </c>
    </row>
    <row r="41" spans="1:4" ht="12.75">
      <c r="A41" t="s">
        <v>78</v>
      </c>
      <c r="B41" t="s">
        <v>187</v>
      </c>
      <c r="C41">
        <v>18</v>
      </c>
      <c r="D41" s="34">
        <f t="shared" si="0"/>
        <v>0.6126616746085772</v>
      </c>
    </row>
    <row r="42" spans="1:4" ht="12.75">
      <c r="A42" t="s">
        <v>90</v>
      </c>
      <c r="B42" t="s">
        <v>112</v>
      </c>
      <c r="C42">
        <v>17</v>
      </c>
      <c r="D42" s="34">
        <f t="shared" si="0"/>
        <v>0.5786249149081008</v>
      </c>
    </row>
    <row r="43" spans="1:4" ht="12.75">
      <c r="A43" t="s">
        <v>90</v>
      </c>
      <c r="B43" t="s">
        <v>283</v>
      </c>
      <c r="C43">
        <v>17</v>
      </c>
      <c r="D43" s="34">
        <f t="shared" si="0"/>
        <v>0.5786249149081008</v>
      </c>
    </row>
    <row r="44" spans="1:4" ht="12.75">
      <c r="A44" t="s">
        <v>90</v>
      </c>
      <c r="B44" t="s">
        <v>232</v>
      </c>
      <c r="C44">
        <v>15</v>
      </c>
      <c r="D44" s="34">
        <f t="shared" si="0"/>
        <v>0.5105513955071477</v>
      </c>
    </row>
    <row r="45" spans="1:4" ht="12.75">
      <c r="A45" t="s">
        <v>90</v>
      </c>
      <c r="B45" t="s">
        <v>210</v>
      </c>
      <c r="C45">
        <v>14</v>
      </c>
      <c r="D45" s="34">
        <f t="shared" si="0"/>
        <v>0.4765146358066712</v>
      </c>
    </row>
    <row r="46" spans="1:4" ht="12.75">
      <c r="A46" t="s">
        <v>90</v>
      </c>
      <c r="B46" t="s">
        <v>152</v>
      </c>
      <c r="C46">
        <v>14</v>
      </c>
      <c r="D46" s="34">
        <f t="shared" si="0"/>
        <v>0.4765146358066712</v>
      </c>
    </row>
    <row r="47" spans="1:4" ht="12.75">
      <c r="A47" t="s">
        <v>90</v>
      </c>
      <c r="B47" t="s">
        <v>328</v>
      </c>
      <c r="C47">
        <v>14</v>
      </c>
      <c r="D47" s="34">
        <f t="shared" si="0"/>
        <v>0.4765146358066712</v>
      </c>
    </row>
    <row r="48" spans="1:4" ht="12.75">
      <c r="A48" t="s">
        <v>95</v>
      </c>
      <c r="B48" t="s">
        <v>120</v>
      </c>
      <c r="C48">
        <v>13</v>
      </c>
      <c r="D48" s="34">
        <f t="shared" si="0"/>
        <v>0.4424778761061947</v>
      </c>
    </row>
    <row r="49" spans="1:4" ht="12.75">
      <c r="A49" t="s">
        <v>95</v>
      </c>
      <c r="B49" t="s">
        <v>161</v>
      </c>
      <c r="C49">
        <v>13</v>
      </c>
      <c r="D49" s="34">
        <f t="shared" si="0"/>
        <v>0.4424778761061947</v>
      </c>
    </row>
    <row r="50" spans="1:4" ht="12.75">
      <c r="A50" t="s">
        <v>95</v>
      </c>
      <c r="B50" t="s">
        <v>100</v>
      </c>
      <c r="C50">
        <v>12</v>
      </c>
      <c r="D50" s="34">
        <f t="shared" si="0"/>
        <v>0.4084411164057182</v>
      </c>
    </row>
    <row r="51" spans="1:4" ht="12.75">
      <c r="A51" t="s">
        <v>95</v>
      </c>
      <c r="B51" t="s">
        <v>125</v>
      </c>
      <c r="C51">
        <v>12</v>
      </c>
      <c r="D51" s="34">
        <f t="shared" si="0"/>
        <v>0.4084411164057182</v>
      </c>
    </row>
    <row r="52" spans="1:4" ht="12.75">
      <c r="A52" t="s">
        <v>95</v>
      </c>
      <c r="B52" t="s">
        <v>326</v>
      </c>
      <c r="C52">
        <v>12</v>
      </c>
      <c r="D52" s="34">
        <f t="shared" si="0"/>
        <v>0.4084411164057182</v>
      </c>
    </row>
    <row r="53" spans="1:4" ht="12.75">
      <c r="A53" t="s">
        <v>95</v>
      </c>
      <c r="B53" t="s">
        <v>122</v>
      </c>
      <c r="C53">
        <v>11</v>
      </c>
      <c r="D53" s="34">
        <f t="shared" si="0"/>
        <v>0.37440435670524164</v>
      </c>
    </row>
    <row r="54" spans="1:4" ht="12.75">
      <c r="A54" t="s">
        <v>95</v>
      </c>
      <c r="B54" t="s">
        <v>102</v>
      </c>
      <c r="C54">
        <v>11</v>
      </c>
      <c r="D54" s="34">
        <f t="shared" si="0"/>
        <v>0.37440435670524164</v>
      </c>
    </row>
    <row r="55" spans="1:4" ht="12.75">
      <c r="A55" t="s">
        <v>96</v>
      </c>
      <c r="B55" t="s">
        <v>145</v>
      </c>
      <c r="C55">
        <v>11</v>
      </c>
      <c r="D55" s="34">
        <f t="shared" si="0"/>
        <v>0.37440435670524164</v>
      </c>
    </row>
    <row r="56" spans="1:4" ht="12.75">
      <c r="A56" t="s">
        <v>96</v>
      </c>
      <c r="B56" t="s">
        <v>107</v>
      </c>
      <c r="C56">
        <v>10</v>
      </c>
      <c r="D56" s="34">
        <f t="shared" si="0"/>
        <v>0.34036759700476515</v>
      </c>
    </row>
    <row r="57" spans="1:4" ht="12.75">
      <c r="A57" t="s">
        <v>96</v>
      </c>
      <c r="B57" t="s">
        <v>118</v>
      </c>
      <c r="C57">
        <v>10</v>
      </c>
      <c r="D57" s="34">
        <f t="shared" si="0"/>
        <v>0.34036759700476515</v>
      </c>
    </row>
    <row r="58" spans="1:4" ht="12.75">
      <c r="A58" t="s">
        <v>96</v>
      </c>
      <c r="B58" t="s">
        <v>126</v>
      </c>
      <c r="C58">
        <v>10</v>
      </c>
      <c r="D58" s="34">
        <f t="shared" si="0"/>
        <v>0.34036759700476515</v>
      </c>
    </row>
    <row r="59" spans="1:4" ht="12.75">
      <c r="A59" t="s">
        <v>96</v>
      </c>
      <c r="B59" t="s">
        <v>105</v>
      </c>
      <c r="C59">
        <v>10</v>
      </c>
      <c r="D59" s="34">
        <f t="shared" si="0"/>
        <v>0.34036759700476515</v>
      </c>
    </row>
    <row r="60" spans="1:4" ht="12.75">
      <c r="A60" t="s">
        <v>96</v>
      </c>
      <c r="B60" t="s">
        <v>105</v>
      </c>
      <c r="C60">
        <v>9</v>
      </c>
      <c r="D60" s="34">
        <f t="shared" si="0"/>
        <v>0.3063308373042886</v>
      </c>
    </row>
    <row r="61" spans="1:4" ht="12.75">
      <c r="A61" t="s">
        <v>96</v>
      </c>
      <c r="B61" t="s">
        <v>85</v>
      </c>
      <c r="C61">
        <v>9</v>
      </c>
      <c r="D61" s="34">
        <f t="shared" si="0"/>
        <v>0.3063308373042886</v>
      </c>
    </row>
    <row r="62" spans="1:4" ht="12.75">
      <c r="A62" t="s">
        <v>96</v>
      </c>
      <c r="B62" t="s">
        <v>185</v>
      </c>
      <c r="C62">
        <v>9</v>
      </c>
      <c r="D62" s="34">
        <f t="shared" si="0"/>
        <v>0.3063308373042886</v>
      </c>
    </row>
    <row r="63" spans="1:4" ht="12.75">
      <c r="A63" t="s">
        <v>96</v>
      </c>
      <c r="B63" t="s">
        <v>92</v>
      </c>
      <c r="C63">
        <v>9</v>
      </c>
      <c r="D63" s="34">
        <f t="shared" si="0"/>
        <v>0.3063308373042886</v>
      </c>
    </row>
    <row r="64" spans="1:4" ht="12.75">
      <c r="A64" t="s">
        <v>96</v>
      </c>
      <c r="B64" t="s">
        <v>126</v>
      </c>
      <c r="C64">
        <v>9</v>
      </c>
      <c r="D64" s="34">
        <f t="shared" si="0"/>
        <v>0.3063308373042886</v>
      </c>
    </row>
    <row r="65" spans="1:4" ht="12.75">
      <c r="A65" t="s">
        <v>101</v>
      </c>
      <c r="B65" t="s">
        <v>79</v>
      </c>
      <c r="C65">
        <v>8</v>
      </c>
      <c r="D65" s="34">
        <f t="shared" si="0"/>
        <v>0.27229407760381213</v>
      </c>
    </row>
    <row r="66" spans="1:4" ht="12.75">
      <c r="A66" t="s">
        <v>101</v>
      </c>
      <c r="B66" t="s">
        <v>83</v>
      </c>
      <c r="C66">
        <v>8</v>
      </c>
      <c r="D66" s="34">
        <f t="shared" si="0"/>
        <v>0.27229407760381213</v>
      </c>
    </row>
    <row r="67" spans="1:4" ht="12.75">
      <c r="A67" t="s">
        <v>101</v>
      </c>
      <c r="B67" t="s">
        <v>110</v>
      </c>
      <c r="C67">
        <v>8</v>
      </c>
      <c r="D67" s="34">
        <f t="shared" si="0"/>
        <v>0.27229407760381213</v>
      </c>
    </row>
    <row r="68" spans="1:4" ht="12.75">
      <c r="A68" t="s">
        <v>101</v>
      </c>
      <c r="B68" t="s">
        <v>116</v>
      </c>
      <c r="C68">
        <v>8</v>
      </c>
      <c r="D68" s="34">
        <f t="shared" si="0"/>
        <v>0.27229407760381213</v>
      </c>
    </row>
    <row r="69" spans="1:4" ht="12.75">
      <c r="A69" t="s">
        <v>101</v>
      </c>
      <c r="B69" t="s">
        <v>196</v>
      </c>
      <c r="C69">
        <v>8</v>
      </c>
      <c r="D69" s="34">
        <f t="shared" si="0"/>
        <v>0.27229407760381213</v>
      </c>
    </row>
    <row r="70" spans="1:4" ht="12.75">
      <c r="A70" t="s">
        <v>101</v>
      </c>
      <c r="B70" t="s">
        <v>136</v>
      </c>
      <c r="C70">
        <v>8</v>
      </c>
      <c r="D70" s="34">
        <f aca="true" t="shared" si="1" ref="D70:D133">C70*100/C$231</f>
        <v>0.27229407760381213</v>
      </c>
    </row>
    <row r="71" spans="1:4" ht="12.75">
      <c r="A71" t="s">
        <v>101</v>
      </c>
      <c r="B71" t="s">
        <v>138</v>
      </c>
      <c r="C71">
        <v>8</v>
      </c>
      <c r="D71" s="34">
        <f t="shared" si="1"/>
        <v>0.27229407760381213</v>
      </c>
    </row>
    <row r="72" spans="1:4" ht="12.75">
      <c r="A72" t="s">
        <v>101</v>
      </c>
      <c r="B72" t="s">
        <v>327</v>
      </c>
      <c r="C72">
        <v>8</v>
      </c>
      <c r="D72" s="34">
        <f t="shared" si="1"/>
        <v>0.27229407760381213</v>
      </c>
    </row>
    <row r="73" spans="1:4" ht="12.75">
      <c r="A73" t="s">
        <v>101</v>
      </c>
      <c r="B73" t="s">
        <v>330</v>
      </c>
      <c r="C73">
        <v>8</v>
      </c>
      <c r="D73" s="34">
        <f t="shared" si="1"/>
        <v>0.27229407760381213</v>
      </c>
    </row>
    <row r="74" spans="1:4" ht="12.75">
      <c r="A74" t="s">
        <v>101</v>
      </c>
      <c r="B74" t="s">
        <v>82</v>
      </c>
      <c r="C74">
        <v>8</v>
      </c>
      <c r="D74" s="34">
        <f t="shared" si="1"/>
        <v>0.27229407760381213</v>
      </c>
    </row>
    <row r="75" spans="1:4" ht="12.75">
      <c r="A75" t="s">
        <v>101</v>
      </c>
      <c r="B75" t="s">
        <v>111</v>
      </c>
      <c r="C75">
        <v>7</v>
      </c>
      <c r="D75" s="34">
        <f t="shared" si="1"/>
        <v>0.2382573179033356</v>
      </c>
    </row>
    <row r="76" spans="1:4" ht="12.75">
      <c r="A76" t="s">
        <v>101</v>
      </c>
      <c r="B76" t="s">
        <v>274</v>
      </c>
      <c r="C76">
        <v>7</v>
      </c>
      <c r="D76" s="34">
        <f t="shared" si="1"/>
        <v>0.2382573179033356</v>
      </c>
    </row>
    <row r="77" spans="1:4" ht="12.75">
      <c r="A77" t="s">
        <v>101</v>
      </c>
      <c r="B77" t="s">
        <v>77</v>
      </c>
      <c r="C77">
        <v>6</v>
      </c>
      <c r="D77" s="34">
        <f t="shared" si="1"/>
        <v>0.2042205582028591</v>
      </c>
    </row>
    <row r="78" spans="1:4" ht="12.75">
      <c r="A78" t="s">
        <v>101</v>
      </c>
      <c r="B78" t="s">
        <v>223</v>
      </c>
      <c r="C78">
        <v>6</v>
      </c>
      <c r="D78" s="34">
        <f t="shared" si="1"/>
        <v>0.2042205582028591</v>
      </c>
    </row>
    <row r="79" spans="1:4" ht="12.75">
      <c r="A79" t="s">
        <v>101</v>
      </c>
      <c r="B79" t="s">
        <v>108</v>
      </c>
      <c r="C79">
        <v>6</v>
      </c>
      <c r="D79" s="34">
        <f t="shared" si="1"/>
        <v>0.2042205582028591</v>
      </c>
    </row>
    <row r="80" spans="1:4" ht="12.75">
      <c r="A80" t="s">
        <v>101</v>
      </c>
      <c r="B80" t="s">
        <v>258</v>
      </c>
      <c r="C80">
        <v>6</v>
      </c>
      <c r="D80" s="34">
        <f t="shared" si="1"/>
        <v>0.2042205582028591</v>
      </c>
    </row>
    <row r="81" spans="1:4" ht="12.75">
      <c r="A81" t="s">
        <v>101</v>
      </c>
      <c r="B81" t="s">
        <v>261</v>
      </c>
      <c r="C81">
        <v>6</v>
      </c>
      <c r="D81" s="34">
        <f t="shared" si="1"/>
        <v>0.2042205582028591</v>
      </c>
    </row>
    <row r="82" spans="1:4" ht="12.75">
      <c r="A82" t="s">
        <v>101</v>
      </c>
      <c r="B82" t="s">
        <v>119</v>
      </c>
      <c r="C82">
        <v>6</v>
      </c>
      <c r="D82" s="34">
        <f t="shared" si="1"/>
        <v>0.2042205582028591</v>
      </c>
    </row>
    <row r="83" spans="1:4" ht="12.75">
      <c r="A83" t="s">
        <v>101</v>
      </c>
      <c r="B83" t="s">
        <v>272</v>
      </c>
      <c r="C83">
        <v>6</v>
      </c>
      <c r="D83" s="34">
        <f t="shared" si="1"/>
        <v>0.2042205582028591</v>
      </c>
    </row>
    <row r="84" spans="1:4" ht="12.75">
      <c r="A84" t="s">
        <v>101</v>
      </c>
      <c r="B84" t="s">
        <v>279</v>
      </c>
      <c r="C84">
        <v>6</v>
      </c>
      <c r="D84" s="34">
        <f t="shared" si="1"/>
        <v>0.2042205582028591</v>
      </c>
    </row>
    <row r="85" spans="1:4" ht="12.75">
      <c r="A85" t="s">
        <v>101</v>
      </c>
      <c r="B85" t="s">
        <v>202</v>
      </c>
      <c r="C85">
        <v>6</v>
      </c>
      <c r="D85" s="34">
        <f t="shared" si="1"/>
        <v>0.2042205582028591</v>
      </c>
    </row>
    <row r="86" spans="1:4" ht="12.75">
      <c r="A86" t="s">
        <v>101</v>
      </c>
      <c r="B86" t="s">
        <v>313</v>
      </c>
      <c r="C86">
        <v>6</v>
      </c>
      <c r="D86" s="34">
        <f t="shared" si="1"/>
        <v>0.2042205582028591</v>
      </c>
    </row>
    <row r="87" spans="1:4" ht="12.75">
      <c r="A87" t="s">
        <v>109</v>
      </c>
      <c r="B87" t="s">
        <v>143</v>
      </c>
      <c r="C87">
        <v>6</v>
      </c>
      <c r="D87" s="34">
        <f t="shared" si="1"/>
        <v>0.2042205582028591</v>
      </c>
    </row>
    <row r="88" spans="1:4" ht="12.75">
      <c r="A88" t="s">
        <v>109</v>
      </c>
      <c r="B88" t="s">
        <v>321</v>
      </c>
      <c r="C88">
        <v>6</v>
      </c>
      <c r="D88" s="34">
        <f t="shared" si="1"/>
        <v>0.2042205582028591</v>
      </c>
    </row>
    <row r="89" spans="1:4" ht="12.75">
      <c r="A89" t="s">
        <v>109</v>
      </c>
      <c r="B89" t="s">
        <v>224</v>
      </c>
      <c r="C89">
        <v>5</v>
      </c>
      <c r="D89" s="34">
        <f t="shared" si="1"/>
        <v>0.17018379850238258</v>
      </c>
    </row>
    <row r="90" spans="1:4" ht="12.75">
      <c r="A90" t="s">
        <v>109</v>
      </c>
      <c r="B90" t="s">
        <v>182</v>
      </c>
      <c r="C90">
        <v>5</v>
      </c>
      <c r="D90" s="34">
        <f t="shared" si="1"/>
        <v>0.17018379850238258</v>
      </c>
    </row>
    <row r="91" spans="1:4" ht="12.75">
      <c r="A91" t="s">
        <v>109</v>
      </c>
      <c r="B91" t="s">
        <v>82</v>
      </c>
      <c r="C91">
        <v>5</v>
      </c>
      <c r="D91" s="34">
        <f t="shared" si="1"/>
        <v>0.17018379850238258</v>
      </c>
    </row>
    <row r="92" spans="1:4" ht="12.75">
      <c r="A92" t="s">
        <v>109</v>
      </c>
      <c r="B92" t="s">
        <v>88</v>
      </c>
      <c r="C92">
        <v>5</v>
      </c>
      <c r="D92" s="34">
        <f t="shared" si="1"/>
        <v>0.17018379850238258</v>
      </c>
    </row>
    <row r="93" spans="1:4" ht="12.75">
      <c r="A93" t="s">
        <v>109</v>
      </c>
      <c r="B93" t="s">
        <v>229</v>
      </c>
      <c r="C93">
        <v>5</v>
      </c>
      <c r="D93" s="34">
        <f t="shared" si="1"/>
        <v>0.17018379850238258</v>
      </c>
    </row>
    <row r="94" spans="1:4" ht="12.75">
      <c r="A94" t="s">
        <v>109</v>
      </c>
      <c r="B94" t="s">
        <v>127</v>
      </c>
      <c r="C94">
        <v>5</v>
      </c>
      <c r="D94" s="34">
        <f t="shared" si="1"/>
        <v>0.17018379850238258</v>
      </c>
    </row>
    <row r="95" spans="1:4" ht="12.75">
      <c r="A95" t="s">
        <v>109</v>
      </c>
      <c r="B95" t="s">
        <v>282</v>
      </c>
      <c r="C95">
        <v>5</v>
      </c>
      <c r="D95" s="34">
        <f t="shared" si="1"/>
        <v>0.17018379850238258</v>
      </c>
    </row>
    <row r="96" spans="1:4" ht="12.75">
      <c r="A96" t="s">
        <v>109</v>
      </c>
      <c r="B96" t="s">
        <v>295</v>
      </c>
      <c r="C96">
        <v>5</v>
      </c>
      <c r="D96" s="34">
        <f t="shared" si="1"/>
        <v>0.17018379850238258</v>
      </c>
    </row>
    <row r="97" spans="1:4" ht="12.75">
      <c r="A97" t="s">
        <v>113</v>
      </c>
      <c r="B97" t="s">
        <v>318</v>
      </c>
      <c r="C97">
        <v>5</v>
      </c>
      <c r="D97" s="34">
        <f t="shared" si="1"/>
        <v>0.17018379850238258</v>
      </c>
    </row>
    <row r="98" spans="1:4" ht="12.75">
      <c r="A98" t="s">
        <v>113</v>
      </c>
      <c r="B98" t="s">
        <v>319</v>
      </c>
      <c r="C98">
        <v>5</v>
      </c>
      <c r="D98" s="34">
        <f t="shared" si="1"/>
        <v>0.17018379850238258</v>
      </c>
    </row>
    <row r="99" spans="1:4" ht="12.75">
      <c r="A99" t="s">
        <v>113</v>
      </c>
      <c r="B99" t="s">
        <v>324</v>
      </c>
      <c r="C99">
        <v>5</v>
      </c>
      <c r="D99" s="34">
        <f t="shared" si="1"/>
        <v>0.17018379850238258</v>
      </c>
    </row>
    <row r="100" spans="1:4" ht="12.75">
      <c r="A100" t="s">
        <v>263</v>
      </c>
      <c r="B100" t="s">
        <v>325</v>
      </c>
      <c r="C100">
        <v>5</v>
      </c>
      <c r="D100" s="34">
        <f t="shared" si="1"/>
        <v>0.17018379850238258</v>
      </c>
    </row>
    <row r="101" spans="1:4" ht="12.75">
      <c r="A101" t="s">
        <v>114</v>
      </c>
      <c r="B101" t="s">
        <v>81</v>
      </c>
      <c r="C101">
        <v>4</v>
      </c>
      <c r="D101" s="34">
        <f t="shared" si="1"/>
        <v>0.13614703880190607</v>
      </c>
    </row>
    <row r="102" spans="1:4" ht="12.75">
      <c r="A102" t="s">
        <v>114</v>
      </c>
      <c r="B102" t="s">
        <v>186</v>
      </c>
      <c r="C102">
        <v>4</v>
      </c>
      <c r="D102" s="34">
        <f t="shared" si="1"/>
        <v>0.13614703880190607</v>
      </c>
    </row>
    <row r="103" spans="1:4" ht="12.75">
      <c r="A103" t="s">
        <v>114</v>
      </c>
      <c r="B103" t="s">
        <v>208</v>
      </c>
      <c r="C103">
        <v>4</v>
      </c>
      <c r="D103" s="34">
        <f t="shared" si="1"/>
        <v>0.13614703880190607</v>
      </c>
    </row>
    <row r="104" spans="1:4" ht="12.75">
      <c r="A104" t="s">
        <v>114</v>
      </c>
      <c r="B104" t="s">
        <v>101</v>
      </c>
      <c r="C104">
        <v>4</v>
      </c>
      <c r="D104" s="34">
        <f t="shared" si="1"/>
        <v>0.13614703880190607</v>
      </c>
    </row>
    <row r="105" spans="1:4" ht="12.75">
      <c r="A105" t="s">
        <v>114</v>
      </c>
      <c r="B105" t="s">
        <v>191</v>
      </c>
      <c r="C105">
        <v>4</v>
      </c>
      <c r="D105" s="34">
        <f t="shared" si="1"/>
        <v>0.13614703880190607</v>
      </c>
    </row>
    <row r="106" spans="1:4" ht="12.75">
      <c r="A106" t="s">
        <v>114</v>
      </c>
      <c r="B106" t="s">
        <v>281</v>
      </c>
      <c r="C106">
        <v>4</v>
      </c>
      <c r="D106" s="34">
        <f t="shared" si="1"/>
        <v>0.13614703880190607</v>
      </c>
    </row>
    <row r="107" spans="1:4" ht="12.75">
      <c r="A107" t="s">
        <v>114</v>
      </c>
      <c r="B107" t="s">
        <v>204</v>
      </c>
      <c r="C107">
        <v>4</v>
      </c>
      <c r="D107" s="34">
        <f t="shared" si="1"/>
        <v>0.13614703880190607</v>
      </c>
    </row>
    <row r="108" spans="1:4" ht="12.75">
      <c r="A108" t="s">
        <v>114</v>
      </c>
      <c r="B108" t="s">
        <v>205</v>
      </c>
      <c r="C108">
        <v>4</v>
      </c>
      <c r="D108" s="34">
        <f t="shared" si="1"/>
        <v>0.13614703880190607</v>
      </c>
    </row>
    <row r="109" spans="1:4" ht="12.75">
      <c r="A109" t="s">
        <v>114</v>
      </c>
      <c r="B109" t="s">
        <v>140</v>
      </c>
      <c r="C109">
        <v>4</v>
      </c>
      <c r="D109" s="34">
        <f t="shared" si="1"/>
        <v>0.13614703880190607</v>
      </c>
    </row>
    <row r="110" spans="1:4" ht="12.75">
      <c r="A110" t="s">
        <v>117</v>
      </c>
      <c r="B110" t="s">
        <v>209</v>
      </c>
      <c r="C110">
        <v>4</v>
      </c>
      <c r="D110" s="34">
        <f t="shared" si="1"/>
        <v>0.13614703880190607</v>
      </c>
    </row>
    <row r="111" spans="1:4" ht="12.75">
      <c r="A111" t="s">
        <v>117</v>
      </c>
      <c r="B111" t="s">
        <v>214</v>
      </c>
      <c r="C111">
        <v>4</v>
      </c>
      <c r="D111" s="34">
        <f t="shared" si="1"/>
        <v>0.13614703880190607</v>
      </c>
    </row>
    <row r="112" spans="1:4" ht="12.75">
      <c r="A112" t="s">
        <v>117</v>
      </c>
      <c r="B112" t="s">
        <v>216</v>
      </c>
      <c r="C112">
        <v>4</v>
      </c>
      <c r="D112" s="34">
        <f t="shared" si="1"/>
        <v>0.13614703880190607</v>
      </c>
    </row>
    <row r="113" spans="1:4" ht="12.75">
      <c r="A113" t="s">
        <v>117</v>
      </c>
      <c r="B113" t="s">
        <v>333</v>
      </c>
      <c r="C113">
        <v>4</v>
      </c>
      <c r="D113" s="34">
        <f t="shared" si="1"/>
        <v>0.13614703880190607</v>
      </c>
    </row>
    <row r="114" spans="1:4" ht="12.75">
      <c r="A114" t="s">
        <v>117</v>
      </c>
      <c r="B114" t="s">
        <v>225</v>
      </c>
      <c r="C114">
        <v>3</v>
      </c>
      <c r="D114" s="34">
        <f t="shared" si="1"/>
        <v>0.10211027910142954</v>
      </c>
    </row>
    <row r="115" spans="1:4" ht="12.75">
      <c r="A115" t="s">
        <v>117</v>
      </c>
      <c r="B115" t="s">
        <v>229</v>
      </c>
      <c r="C115">
        <v>3</v>
      </c>
      <c r="D115" s="34">
        <f t="shared" si="1"/>
        <v>0.10211027910142954</v>
      </c>
    </row>
    <row r="116" spans="1:4" ht="12.75">
      <c r="A116" t="s">
        <v>271</v>
      </c>
      <c r="B116" t="s">
        <v>188</v>
      </c>
      <c r="C116">
        <v>3</v>
      </c>
      <c r="D116" s="34">
        <f t="shared" si="1"/>
        <v>0.10211027910142954</v>
      </c>
    </row>
    <row r="117" spans="1:4" ht="12.75">
      <c r="A117" t="s">
        <v>271</v>
      </c>
      <c r="B117" t="s">
        <v>189</v>
      </c>
      <c r="C117">
        <v>3</v>
      </c>
      <c r="D117" s="34">
        <f t="shared" si="1"/>
        <v>0.10211027910142954</v>
      </c>
    </row>
    <row r="118" spans="1:4" ht="12.75">
      <c r="A118" t="s">
        <v>271</v>
      </c>
      <c r="B118" t="s">
        <v>256</v>
      </c>
      <c r="C118">
        <v>3</v>
      </c>
      <c r="D118" s="34">
        <f t="shared" si="1"/>
        <v>0.10211027910142954</v>
      </c>
    </row>
    <row r="119" spans="1:4" ht="12.75">
      <c r="A119" t="s">
        <v>121</v>
      </c>
      <c r="B119" t="s">
        <v>195</v>
      </c>
      <c r="C119">
        <v>3</v>
      </c>
      <c r="D119" s="34">
        <f t="shared" si="1"/>
        <v>0.10211027910142954</v>
      </c>
    </row>
    <row r="120" spans="1:4" ht="12.75">
      <c r="A120" t="s">
        <v>121</v>
      </c>
      <c r="B120" t="s">
        <v>262</v>
      </c>
      <c r="C120">
        <v>3</v>
      </c>
      <c r="D120" s="34">
        <f t="shared" si="1"/>
        <v>0.10211027910142954</v>
      </c>
    </row>
    <row r="121" spans="1:4" ht="12.75">
      <c r="A121" t="s">
        <v>121</v>
      </c>
      <c r="B121" t="s">
        <v>267</v>
      </c>
      <c r="C121">
        <v>3</v>
      </c>
      <c r="D121" s="34">
        <f t="shared" si="1"/>
        <v>0.10211027910142954</v>
      </c>
    </row>
    <row r="122" spans="1:4" ht="12.75">
      <c r="A122" t="s">
        <v>121</v>
      </c>
      <c r="B122" t="s">
        <v>270</v>
      </c>
      <c r="C122">
        <v>3</v>
      </c>
      <c r="D122" s="34">
        <f t="shared" si="1"/>
        <v>0.10211027910142954</v>
      </c>
    </row>
    <row r="123" spans="1:4" ht="12.75">
      <c r="A123" t="s">
        <v>121</v>
      </c>
      <c r="B123" t="s">
        <v>128</v>
      </c>
      <c r="C123">
        <v>3</v>
      </c>
      <c r="D123" s="34">
        <f t="shared" si="1"/>
        <v>0.10211027910142954</v>
      </c>
    </row>
    <row r="124" spans="1:4" ht="12.75">
      <c r="A124" t="s">
        <v>121</v>
      </c>
      <c r="B124" t="s">
        <v>277</v>
      </c>
      <c r="C124">
        <v>3</v>
      </c>
      <c r="D124" s="34">
        <f t="shared" si="1"/>
        <v>0.10211027910142954</v>
      </c>
    </row>
    <row r="125" spans="1:4" ht="12.75">
      <c r="A125" t="s">
        <v>121</v>
      </c>
      <c r="B125" t="s">
        <v>285</v>
      </c>
      <c r="C125">
        <v>3</v>
      </c>
      <c r="D125" s="34">
        <f t="shared" si="1"/>
        <v>0.10211027910142954</v>
      </c>
    </row>
    <row r="126" spans="1:4" ht="12.75">
      <c r="A126" t="s">
        <v>121</v>
      </c>
      <c r="B126" t="s">
        <v>201</v>
      </c>
      <c r="C126">
        <v>3</v>
      </c>
      <c r="D126" s="34">
        <f t="shared" si="1"/>
        <v>0.10211027910142954</v>
      </c>
    </row>
    <row r="127" spans="1:4" ht="12.75">
      <c r="A127" t="s">
        <v>121</v>
      </c>
      <c r="B127" t="s">
        <v>132</v>
      </c>
      <c r="C127">
        <v>3</v>
      </c>
      <c r="D127" s="34">
        <f t="shared" si="1"/>
        <v>0.10211027910142954</v>
      </c>
    </row>
    <row r="128" spans="1:4" ht="12.75">
      <c r="A128" t="s">
        <v>124</v>
      </c>
      <c r="B128" t="s">
        <v>206</v>
      </c>
      <c r="C128">
        <v>3</v>
      </c>
      <c r="D128" s="34">
        <f t="shared" si="1"/>
        <v>0.10211027910142954</v>
      </c>
    </row>
    <row r="129" spans="1:4" ht="12.75">
      <c r="A129" t="s">
        <v>124</v>
      </c>
      <c r="B129" t="s">
        <v>304</v>
      </c>
      <c r="C129">
        <v>3</v>
      </c>
      <c r="D129" s="34">
        <f t="shared" si="1"/>
        <v>0.10211027910142954</v>
      </c>
    </row>
    <row r="130" spans="1:4" ht="12.75">
      <c r="A130" t="s">
        <v>124</v>
      </c>
      <c r="B130" t="s">
        <v>308</v>
      </c>
      <c r="C130">
        <v>3</v>
      </c>
      <c r="D130" s="34">
        <f t="shared" si="1"/>
        <v>0.10211027910142954</v>
      </c>
    </row>
    <row r="131" spans="1:4" ht="12.75">
      <c r="A131" t="s">
        <v>124</v>
      </c>
      <c r="B131" t="s">
        <v>312</v>
      </c>
      <c r="C131">
        <v>3</v>
      </c>
      <c r="D131" s="34">
        <f t="shared" si="1"/>
        <v>0.10211027910142954</v>
      </c>
    </row>
    <row r="132" spans="1:4" ht="12.75">
      <c r="A132" t="s">
        <v>124</v>
      </c>
      <c r="B132" t="s">
        <v>314</v>
      </c>
      <c r="C132">
        <v>3</v>
      </c>
      <c r="D132" s="34">
        <f t="shared" si="1"/>
        <v>0.10211027910142954</v>
      </c>
    </row>
    <row r="133" spans="1:4" ht="12.75">
      <c r="A133" t="s">
        <v>124</v>
      </c>
      <c r="B133" t="s">
        <v>315</v>
      </c>
      <c r="C133">
        <v>3</v>
      </c>
      <c r="D133" s="34">
        <f t="shared" si="1"/>
        <v>0.10211027910142954</v>
      </c>
    </row>
    <row r="134" spans="1:4" ht="12.75">
      <c r="A134" t="s">
        <v>124</v>
      </c>
      <c r="B134" t="s">
        <v>150</v>
      </c>
      <c r="C134">
        <v>3</v>
      </c>
      <c r="D134" s="34">
        <f aca="true" t="shared" si="2" ref="D134:D197">C134*100/C$231</f>
        <v>0.10211027910142954</v>
      </c>
    </row>
    <row r="135" spans="1:4" ht="12.75">
      <c r="A135" t="s">
        <v>124</v>
      </c>
      <c r="B135" t="s">
        <v>215</v>
      </c>
      <c r="C135">
        <v>3</v>
      </c>
      <c r="D135" s="34">
        <f t="shared" si="2"/>
        <v>0.10211027910142954</v>
      </c>
    </row>
    <row r="136" spans="1:4" ht="12.75">
      <c r="A136" t="s">
        <v>124</v>
      </c>
      <c r="B136" t="s">
        <v>320</v>
      </c>
      <c r="C136">
        <v>3</v>
      </c>
      <c r="D136" s="34">
        <f t="shared" si="2"/>
        <v>0.10211027910142954</v>
      </c>
    </row>
    <row r="137" spans="1:4" ht="12.75">
      <c r="A137" t="s">
        <v>124</v>
      </c>
      <c r="B137" t="s">
        <v>329</v>
      </c>
      <c r="C137">
        <v>3</v>
      </c>
      <c r="D137" s="34">
        <f t="shared" si="2"/>
        <v>0.10211027910142954</v>
      </c>
    </row>
    <row r="138" spans="1:4" ht="12.75">
      <c r="A138" t="s">
        <v>124</v>
      </c>
      <c r="B138" t="s">
        <v>86</v>
      </c>
      <c r="C138">
        <v>3</v>
      </c>
      <c r="D138" s="34">
        <f t="shared" si="2"/>
        <v>0.10211027910142954</v>
      </c>
    </row>
    <row r="139" spans="1:4" ht="12.75">
      <c r="A139" t="s">
        <v>124</v>
      </c>
      <c r="B139" t="s">
        <v>219</v>
      </c>
      <c r="C139">
        <v>3</v>
      </c>
      <c r="D139" s="34">
        <f t="shared" si="2"/>
        <v>0.10211027910142954</v>
      </c>
    </row>
    <row r="140" spans="1:4" ht="12.75">
      <c r="A140" t="s">
        <v>124</v>
      </c>
      <c r="B140" t="s">
        <v>220</v>
      </c>
      <c r="C140">
        <v>3</v>
      </c>
      <c r="D140" s="34">
        <f t="shared" si="2"/>
        <v>0.10211027910142954</v>
      </c>
    </row>
    <row r="141" spans="1:4" ht="12.75">
      <c r="A141" t="s">
        <v>124</v>
      </c>
      <c r="B141" t="s">
        <v>227</v>
      </c>
      <c r="C141">
        <v>2</v>
      </c>
      <c r="D141" s="34">
        <f t="shared" si="2"/>
        <v>0.06807351940095303</v>
      </c>
    </row>
    <row r="142" spans="1:4" ht="12.75">
      <c r="A142" t="s">
        <v>131</v>
      </c>
      <c r="B142" t="s">
        <v>184</v>
      </c>
      <c r="C142">
        <v>2</v>
      </c>
      <c r="D142" s="34">
        <f t="shared" si="2"/>
        <v>0.06807351940095303</v>
      </c>
    </row>
    <row r="143" spans="1:4" ht="12.75">
      <c r="A143" t="s">
        <v>131</v>
      </c>
      <c r="B143" t="s">
        <v>230</v>
      </c>
      <c r="C143">
        <v>2</v>
      </c>
      <c r="D143" s="34">
        <f t="shared" si="2"/>
        <v>0.06807351940095303</v>
      </c>
    </row>
    <row r="144" spans="1:4" ht="12.75">
      <c r="A144" t="s">
        <v>131</v>
      </c>
      <c r="B144" t="s">
        <v>236</v>
      </c>
      <c r="C144">
        <v>2</v>
      </c>
      <c r="D144" s="34">
        <f t="shared" si="2"/>
        <v>0.06807351940095303</v>
      </c>
    </row>
    <row r="145" spans="1:4" ht="12.75">
      <c r="A145" t="s">
        <v>296</v>
      </c>
      <c r="B145" t="s">
        <v>237</v>
      </c>
      <c r="C145">
        <v>2</v>
      </c>
      <c r="D145" s="34">
        <f t="shared" si="2"/>
        <v>0.06807351940095303</v>
      </c>
    </row>
    <row r="146" spans="1:4" ht="12.75">
      <c r="A146" t="s">
        <v>297</v>
      </c>
      <c r="B146" t="s">
        <v>238</v>
      </c>
      <c r="C146">
        <v>2</v>
      </c>
      <c r="D146" s="34">
        <f t="shared" si="2"/>
        <v>0.06807351940095303</v>
      </c>
    </row>
    <row r="147" spans="1:4" ht="12.75">
      <c r="A147" t="s">
        <v>133</v>
      </c>
      <c r="B147" t="s">
        <v>244</v>
      </c>
      <c r="C147">
        <v>2</v>
      </c>
      <c r="D147" s="34">
        <f t="shared" si="2"/>
        <v>0.06807351940095303</v>
      </c>
    </row>
    <row r="148" spans="1:4" ht="12.75">
      <c r="A148" t="s">
        <v>133</v>
      </c>
      <c r="B148" t="s">
        <v>104</v>
      </c>
      <c r="C148">
        <v>2</v>
      </c>
      <c r="D148" s="34">
        <f t="shared" si="2"/>
        <v>0.06807351940095303</v>
      </c>
    </row>
    <row r="149" spans="1:4" ht="12.75">
      <c r="A149" t="s">
        <v>133</v>
      </c>
      <c r="B149" t="s">
        <v>190</v>
      </c>
      <c r="C149">
        <v>2</v>
      </c>
      <c r="D149" s="34">
        <f t="shared" si="2"/>
        <v>0.06807351940095303</v>
      </c>
    </row>
    <row r="150" spans="1:4" ht="12.75">
      <c r="A150" t="s">
        <v>133</v>
      </c>
      <c r="B150" t="s">
        <v>252</v>
      </c>
      <c r="C150">
        <v>2</v>
      </c>
      <c r="D150" s="34">
        <f t="shared" si="2"/>
        <v>0.06807351940095303</v>
      </c>
    </row>
    <row r="151" spans="1:4" ht="12.75">
      <c r="A151" t="s">
        <v>133</v>
      </c>
      <c r="B151" t="s">
        <v>253</v>
      </c>
      <c r="C151">
        <v>2</v>
      </c>
      <c r="D151" s="34">
        <f t="shared" si="2"/>
        <v>0.06807351940095303</v>
      </c>
    </row>
    <row r="152" spans="1:4" ht="12.75">
      <c r="A152" t="s">
        <v>135</v>
      </c>
      <c r="B152" t="s">
        <v>257</v>
      </c>
      <c r="C152">
        <v>2</v>
      </c>
      <c r="D152" s="34">
        <f t="shared" si="2"/>
        <v>0.06807351940095303</v>
      </c>
    </row>
    <row r="153" spans="1:4" ht="12.75">
      <c r="A153" t="s">
        <v>135</v>
      </c>
      <c r="B153" t="s">
        <v>193</v>
      </c>
      <c r="C153">
        <v>2</v>
      </c>
      <c r="D153" s="34">
        <f t="shared" si="2"/>
        <v>0.06807351940095303</v>
      </c>
    </row>
    <row r="154" spans="1:4" ht="12.75">
      <c r="A154" t="s">
        <v>135</v>
      </c>
      <c r="B154" t="s">
        <v>264</v>
      </c>
      <c r="C154">
        <v>2</v>
      </c>
      <c r="D154" s="34">
        <f t="shared" si="2"/>
        <v>0.06807351940095303</v>
      </c>
    </row>
    <row r="155" spans="1:4" ht="12.75">
      <c r="A155" t="s">
        <v>135</v>
      </c>
      <c r="B155" t="s">
        <v>266</v>
      </c>
      <c r="C155">
        <v>2</v>
      </c>
      <c r="D155" s="34">
        <f t="shared" si="2"/>
        <v>0.06807351940095303</v>
      </c>
    </row>
    <row r="156" spans="1:4" ht="12.75">
      <c r="A156" t="s">
        <v>135</v>
      </c>
      <c r="B156" t="s">
        <v>268</v>
      </c>
      <c r="C156">
        <v>2</v>
      </c>
      <c r="D156" s="34">
        <f t="shared" si="2"/>
        <v>0.06807351940095303</v>
      </c>
    </row>
    <row r="157" spans="1:4" ht="12.75">
      <c r="A157" t="s">
        <v>137</v>
      </c>
      <c r="B157" t="s">
        <v>146</v>
      </c>
      <c r="C157">
        <v>2</v>
      </c>
      <c r="D157" s="34">
        <f t="shared" si="2"/>
        <v>0.06807351940095303</v>
      </c>
    </row>
    <row r="158" spans="1:4" ht="12.75">
      <c r="A158" t="s">
        <v>137</v>
      </c>
      <c r="B158" t="s">
        <v>182</v>
      </c>
      <c r="C158">
        <v>2</v>
      </c>
      <c r="D158" s="34">
        <f t="shared" si="2"/>
        <v>0.06807351940095303</v>
      </c>
    </row>
    <row r="159" spans="1:4" ht="12.75">
      <c r="A159" t="s">
        <v>137</v>
      </c>
      <c r="B159" t="s">
        <v>307</v>
      </c>
      <c r="C159">
        <v>2</v>
      </c>
      <c r="D159" s="34">
        <f t="shared" si="2"/>
        <v>0.06807351940095303</v>
      </c>
    </row>
    <row r="160" spans="1:4" ht="12.75">
      <c r="A160" t="s">
        <v>137</v>
      </c>
      <c r="B160" t="s">
        <v>121</v>
      </c>
      <c r="C160">
        <v>2</v>
      </c>
      <c r="D160" s="34">
        <f t="shared" si="2"/>
        <v>0.06807351940095303</v>
      </c>
    </row>
    <row r="161" spans="1:4" ht="12.75">
      <c r="A161" t="s">
        <v>137</v>
      </c>
      <c r="B161" t="s">
        <v>207</v>
      </c>
      <c r="C161">
        <v>2</v>
      </c>
      <c r="D161" s="34">
        <f t="shared" si="2"/>
        <v>0.06807351940095303</v>
      </c>
    </row>
    <row r="162" spans="1:4" ht="12.75">
      <c r="A162" t="s">
        <v>137</v>
      </c>
      <c r="B162" t="s">
        <v>317</v>
      </c>
      <c r="C162">
        <v>2</v>
      </c>
      <c r="D162" s="34">
        <f t="shared" si="2"/>
        <v>0.06807351940095303</v>
      </c>
    </row>
    <row r="163" spans="1:4" ht="12.75">
      <c r="A163" t="s">
        <v>137</v>
      </c>
      <c r="B163" t="s">
        <v>154</v>
      </c>
      <c r="C163">
        <v>2</v>
      </c>
      <c r="D163" s="34">
        <f t="shared" si="2"/>
        <v>0.06807351940095303</v>
      </c>
    </row>
    <row r="164" spans="1:4" ht="12.75">
      <c r="A164" t="s">
        <v>137</v>
      </c>
      <c r="B164" t="s">
        <v>323</v>
      </c>
      <c r="C164">
        <v>2</v>
      </c>
      <c r="D164" s="34">
        <f t="shared" si="2"/>
        <v>0.06807351940095303</v>
      </c>
    </row>
    <row r="165" spans="1:4" ht="12.75">
      <c r="A165" t="s">
        <v>137</v>
      </c>
      <c r="B165" t="s">
        <v>217</v>
      </c>
      <c r="C165">
        <v>2</v>
      </c>
      <c r="D165" s="34">
        <f t="shared" si="2"/>
        <v>0.06807351940095303</v>
      </c>
    </row>
    <row r="166" spans="1:4" ht="12.75">
      <c r="A166" t="s">
        <v>137</v>
      </c>
      <c r="B166" t="s">
        <v>331</v>
      </c>
      <c r="C166">
        <v>2</v>
      </c>
      <c r="D166" s="34">
        <f t="shared" si="2"/>
        <v>0.06807351940095303</v>
      </c>
    </row>
    <row r="167" spans="1:4" ht="12.75">
      <c r="A167" t="s">
        <v>141</v>
      </c>
      <c r="B167" t="s">
        <v>221</v>
      </c>
      <c r="C167">
        <v>1</v>
      </c>
      <c r="D167" s="34">
        <f t="shared" si="2"/>
        <v>0.03403675970047652</v>
      </c>
    </row>
    <row r="168" spans="1:4" ht="12.75">
      <c r="A168" t="s">
        <v>141</v>
      </c>
      <c r="B168" t="s">
        <v>96</v>
      </c>
      <c r="C168">
        <v>1</v>
      </c>
      <c r="D168" s="34">
        <f t="shared" si="2"/>
        <v>0.03403675970047652</v>
      </c>
    </row>
    <row r="169" spans="1:4" ht="12.75">
      <c r="A169" t="s">
        <v>141</v>
      </c>
      <c r="B169" t="s">
        <v>222</v>
      </c>
      <c r="C169">
        <v>1</v>
      </c>
      <c r="D169" s="34">
        <f t="shared" si="2"/>
        <v>0.03403675970047652</v>
      </c>
    </row>
    <row r="170" spans="1:4" ht="12.75">
      <c r="A170" t="s">
        <v>141</v>
      </c>
      <c r="B170" t="s">
        <v>181</v>
      </c>
      <c r="C170">
        <v>1</v>
      </c>
      <c r="D170" s="34">
        <f t="shared" si="2"/>
        <v>0.03403675970047652</v>
      </c>
    </row>
    <row r="171" spans="1:4" ht="12.75">
      <c r="A171" t="s">
        <v>141</v>
      </c>
      <c r="B171" t="s">
        <v>226</v>
      </c>
      <c r="C171">
        <v>1</v>
      </c>
      <c r="D171" s="34">
        <f t="shared" si="2"/>
        <v>0.03403675970047652</v>
      </c>
    </row>
    <row r="172" spans="1:4" ht="12.75">
      <c r="A172" t="s">
        <v>141</v>
      </c>
      <c r="B172" t="s">
        <v>183</v>
      </c>
      <c r="C172">
        <v>1</v>
      </c>
      <c r="D172" s="34">
        <f t="shared" si="2"/>
        <v>0.03403675970047652</v>
      </c>
    </row>
    <row r="173" spans="1:4" ht="12.75">
      <c r="A173" t="s">
        <v>141</v>
      </c>
      <c r="B173" t="s">
        <v>228</v>
      </c>
      <c r="C173">
        <v>1</v>
      </c>
      <c r="D173" s="34">
        <f t="shared" si="2"/>
        <v>0.03403675970047652</v>
      </c>
    </row>
    <row r="174" spans="1:4" ht="12.75">
      <c r="A174" t="s">
        <v>141</v>
      </c>
      <c r="B174" t="s">
        <v>231</v>
      </c>
      <c r="C174">
        <v>1</v>
      </c>
      <c r="D174" s="34">
        <f t="shared" si="2"/>
        <v>0.03403675970047652</v>
      </c>
    </row>
    <row r="175" spans="1:4" ht="12.75">
      <c r="A175" t="s">
        <v>141</v>
      </c>
      <c r="B175" t="s">
        <v>233</v>
      </c>
      <c r="C175">
        <v>1</v>
      </c>
      <c r="D175" s="34">
        <f t="shared" si="2"/>
        <v>0.03403675970047652</v>
      </c>
    </row>
    <row r="176" spans="1:4" ht="12.75">
      <c r="A176" t="s">
        <v>141</v>
      </c>
      <c r="B176" t="s">
        <v>234</v>
      </c>
      <c r="C176">
        <v>1</v>
      </c>
      <c r="D176" s="34">
        <f t="shared" si="2"/>
        <v>0.03403675970047652</v>
      </c>
    </row>
    <row r="177" spans="1:4" ht="12.75">
      <c r="A177" t="s">
        <v>141</v>
      </c>
      <c r="B177" t="s">
        <v>235</v>
      </c>
      <c r="C177">
        <v>1</v>
      </c>
      <c r="D177" s="34">
        <f t="shared" si="2"/>
        <v>0.03403675970047652</v>
      </c>
    </row>
    <row r="178" spans="1:4" ht="12.75">
      <c r="A178" t="s">
        <v>141</v>
      </c>
      <c r="B178" t="s">
        <v>239</v>
      </c>
      <c r="C178">
        <v>1</v>
      </c>
      <c r="D178" s="34">
        <f t="shared" si="2"/>
        <v>0.03403675970047652</v>
      </c>
    </row>
    <row r="179" spans="1:4" ht="12.75">
      <c r="A179" t="s">
        <v>141</v>
      </c>
      <c r="B179" t="s">
        <v>240</v>
      </c>
      <c r="C179">
        <v>1</v>
      </c>
      <c r="D179" s="34">
        <f t="shared" si="2"/>
        <v>0.03403675970047652</v>
      </c>
    </row>
    <row r="180" spans="1:4" ht="12.75">
      <c r="A180" t="s">
        <v>141</v>
      </c>
      <c r="B180" t="s">
        <v>241</v>
      </c>
      <c r="C180">
        <v>1</v>
      </c>
      <c r="D180" s="34">
        <f t="shared" si="2"/>
        <v>0.03403675970047652</v>
      </c>
    </row>
    <row r="181" spans="1:4" ht="12.75">
      <c r="A181" t="s">
        <v>141</v>
      </c>
      <c r="B181" t="s">
        <v>242</v>
      </c>
      <c r="C181">
        <v>1</v>
      </c>
      <c r="D181" s="34">
        <f t="shared" si="2"/>
        <v>0.03403675970047652</v>
      </c>
    </row>
    <row r="182" spans="1:4" ht="12.75">
      <c r="A182" t="s">
        <v>147</v>
      </c>
      <c r="B182" t="s">
        <v>243</v>
      </c>
      <c r="C182">
        <v>1</v>
      </c>
      <c r="D182" s="34">
        <f t="shared" si="2"/>
        <v>0.03403675970047652</v>
      </c>
    </row>
    <row r="183" spans="1:4" ht="12.75">
      <c r="A183" t="s">
        <v>147</v>
      </c>
      <c r="B183" t="s">
        <v>245</v>
      </c>
      <c r="C183">
        <v>1</v>
      </c>
      <c r="D183" s="34">
        <f t="shared" si="2"/>
        <v>0.03403675970047652</v>
      </c>
    </row>
    <row r="184" spans="1:4" ht="12.75">
      <c r="A184" t="s">
        <v>147</v>
      </c>
      <c r="B184" t="s">
        <v>246</v>
      </c>
      <c r="C184">
        <v>1</v>
      </c>
      <c r="D184" s="34">
        <f t="shared" si="2"/>
        <v>0.03403675970047652</v>
      </c>
    </row>
    <row r="185" spans="1:4" ht="12.75">
      <c r="A185" t="s">
        <v>316</v>
      </c>
      <c r="B185" t="s">
        <v>247</v>
      </c>
      <c r="C185">
        <v>1</v>
      </c>
      <c r="D185" s="34">
        <f t="shared" si="2"/>
        <v>0.03403675970047652</v>
      </c>
    </row>
    <row r="186" spans="1:4" ht="12.75">
      <c r="A186" t="s">
        <v>148</v>
      </c>
      <c r="B186" t="s">
        <v>248</v>
      </c>
      <c r="C186">
        <v>1</v>
      </c>
      <c r="D186" s="34">
        <f t="shared" si="2"/>
        <v>0.03403675970047652</v>
      </c>
    </row>
    <row r="187" spans="1:4" ht="12.75">
      <c r="A187" t="s">
        <v>148</v>
      </c>
      <c r="B187" t="s">
        <v>249</v>
      </c>
      <c r="C187">
        <v>1</v>
      </c>
      <c r="D187" s="34">
        <f t="shared" si="2"/>
        <v>0.03403675970047652</v>
      </c>
    </row>
    <row r="188" spans="1:4" ht="12.75">
      <c r="A188" t="s">
        <v>148</v>
      </c>
      <c r="B188" t="s">
        <v>250</v>
      </c>
      <c r="C188">
        <v>1</v>
      </c>
      <c r="D188" s="34">
        <f t="shared" si="2"/>
        <v>0.03403675970047652</v>
      </c>
    </row>
    <row r="189" spans="1:4" ht="12.75">
      <c r="A189" t="s">
        <v>149</v>
      </c>
      <c r="B189" t="s">
        <v>251</v>
      </c>
      <c r="C189">
        <v>1</v>
      </c>
      <c r="D189" s="34">
        <f t="shared" si="2"/>
        <v>0.03403675970047652</v>
      </c>
    </row>
    <row r="190" spans="1:4" ht="12.75">
      <c r="A190" t="s">
        <v>149</v>
      </c>
      <c r="B190" t="s">
        <v>254</v>
      </c>
      <c r="C190">
        <v>1</v>
      </c>
      <c r="D190" s="34">
        <f t="shared" si="2"/>
        <v>0.03403675970047652</v>
      </c>
    </row>
    <row r="191" spans="1:4" ht="12.75">
      <c r="A191" t="s">
        <v>149</v>
      </c>
      <c r="B191" t="s">
        <v>255</v>
      </c>
      <c r="C191">
        <v>1</v>
      </c>
      <c r="D191" s="34">
        <f t="shared" si="2"/>
        <v>0.03403675970047652</v>
      </c>
    </row>
    <row r="192" spans="1:4" ht="12.75">
      <c r="A192" t="s">
        <v>149</v>
      </c>
      <c r="B192" t="s">
        <v>192</v>
      </c>
      <c r="C192">
        <v>1</v>
      </c>
      <c r="D192" s="34">
        <f t="shared" si="2"/>
        <v>0.03403675970047652</v>
      </c>
    </row>
    <row r="193" spans="1:4" ht="12.75">
      <c r="A193" t="s">
        <v>149</v>
      </c>
      <c r="B193" t="s">
        <v>259</v>
      </c>
      <c r="C193">
        <v>1</v>
      </c>
      <c r="D193" s="34">
        <f t="shared" si="2"/>
        <v>0.03403675970047652</v>
      </c>
    </row>
    <row r="194" spans="1:4" ht="12.75">
      <c r="A194" t="s">
        <v>149</v>
      </c>
      <c r="B194" t="s">
        <v>260</v>
      </c>
      <c r="C194">
        <v>1</v>
      </c>
      <c r="D194" s="34">
        <f t="shared" si="2"/>
        <v>0.03403675970047652</v>
      </c>
    </row>
    <row r="195" spans="1:4" ht="12.75">
      <c r="A195" t="s">
        <v>149</v>
      </c>
      <c r="B195" t="s">
        <v>194</v>
      </c>
      <c r="C195">
        <v>1</v>
      </c>
      <c r="D195" s="34">
        <f t="shared" si="2"/>
        <v>0.03403675970047652</v>
      </c>
    </row>
    <row r="196" spans="1:4" ht="12.75">
      <c r="A196" t="s">
        <v>149</v>
      </c>
      <c r="B196" t="s">
        <v>265</v>
      </c>
      <c r="C196">
        <v>1</v>
      </c>
      <c r="D196" s="34">
        <f t="shared" si="2"/>
        <v>0.03403675970047652</v>
      </c>
    </row>
    <row r="197" spans="1:4" ht="12.75">
      <c r="A197" t="s">
        <v>149</v>
      </c>
      <c r="B197" t="s">
        <v>197</v>
      </c>
      <c r="C197">
        <v>1</v>
      </c>
      <c r="D197" s="34">
        <f t="shared" si="2"/>
        <v>0.03403675970047652</v>
      </c>
    </row>
    <row r="198" spans="1:4" ht="12.75">
      <c r="A198" t="s">
        <v>149</v>
      </c>
      <c r="B198" t="s">
        <v>269</v>
      </c>
      <c r="C198">
        <v>1</v>
      </c>
      <c r="D198" s="34">
        <f aca="true" t="shared" si="3" ref="D198:D229">C198*100/C$231</f>
        <v>0.03403675970047652</v>
      </c>
    </row>
    <row r="199" spans="1:4" ht="12.75">
      <c r="A199" t="s">
        <v>149</v>
      </c>
      <c r="B199" t="s">
        <v>273</v>
      </c>
      <c r="C199">
        <v>1</v>
      </c>
      <c r="D199" s="34">
        <f t="shared" si="3"/>
        <v>0.03403675970047652</v>
      </c>
    </row>
    <row r="200" spans="1:4" ht="12.75">
      <c r="A200" t="s">
        <v>149</v>
      </c>
      <c r="B200" t="s">
        <v>275</v>
      </c>
      <c r="C200">
        <v>1</v>
      </c>
      <c r="D200" s="34">
        <f t="shared" si="3"/>
        <v>0.03403675970047652</v>
      </c>
    </row>
    <row r="201" spans="1:4" ht="12.75">
      <c r="A201" t="s">
        <v>149</v>
      </c>
      <c r="B201" t="s">
        <v>198</v>
      </c>
      <c r="C201">
        <v>1</v>
      </c>
      <c r="D201" s="34">
        <f t="shared" si="3"/>
        <v>0.03403675970047652</v>
      </c>
    </row>
    <row r="202" spans="1:4" ht="12.75">
      <c r="A202" t="s">
        <v>149</v>
      </c>
      <c r="B202" t="s">
        <v>276</v>
      </c>
      <c r="C202">
        <v>1</v>
      </c>
      <c r="D202" s="34">
        <f t="shared" si="3"/>
        <v>0.03403675970047652</v>
      </c>
    </row>
    <row r="203" spans="1:4" ht="12.75">
      <c r="A203" t="s">
        <v>149</v>
      </c>
      <c r="B203" t="s">
        <v>199</v>
      </c>
      <c r="C203">
        <v>1</v>
      </c>
      <c r="D203" s="34">
        <f t="shared" si="3"/>
        <v>0.03403675970047652</v>
      </c>
    </row>
    <row r="204" spans="1:4" ht="12.75">
      <c r="A204" t="s">
        <v>149</v>
      </c>
      <c r="B204" t="s">
        <v>278</v>
      </c>
      <c r="C204">
        <v>1</v>
      </c>
      <c r="D204" s="34">
        <f t="shared" si="3"/>
        <v>0.03403675970047652</v>
      </c>
    </row>
    <row r="205" spans="1:4" ht="12.75">
      <c r="A205" t="s">
        <v>149</v>
      </c>
      <c r="B205" t="s">
        <v>280</v>
      </c>
      <c r="C205">
        <v>1</v>
      </c>
      <c r="D205" s="34">
        <f t="shared" si="3"/>
        <v>0.03403675970047652</v>
      </c>
    </row>
    <row r="206" spans="1:4" ht="12.75">
      <c r="A206" t="s">
        <v>149</v>
      </c>
      <c r="B206" t="s">
        <v>284</v>
      </c>
      <c r="C206">
        <v>1</v>
      </c>
      <c r="D206" s="34">
        <f t="shared" si="3"/>
        <v>0.03403675970047652</v>
      </c>
    </row>
    <row r="207" spans="1:4" ht="12.75">
      <c r="A207" t="s">
        <v>149</v>
      </c>
      <c r="B207" t="s">
        <v>230</v>
      </c>
      <c r="C207">
        <v>1</v>
      </c>
      <c r="D207" s="34">
        <f t="shared" si="3"/>
        <v>0.03403675970047652</v>
      </c>
    </row>
    <row r="208" spans="1:4" ht="12.75">
      <c r="A208" t="s">
        <v>149</v>
      </c>
      <c r="B208" t="s">
        <v>203</v>
      </c>
      <c r="C208">
        <v>1</v>
      </c>
      <c r="D208" s="34">
        <f t="shared" si="3"/>
        <v>0.03403675970047652</v>
      </c>
    </row>
    <row r="209" spans="1:4" ht="12.75">
      <c r="A209" t="s">
        <v>149</v>
      </c>
      <c r="B209" t="s">
        <v>100</v>
      </c>
      <c r="C209">
        <v>1</v>
      </c>
      <c r="D209" s="34">
        <f t="shared" si="3"/>
        <v>0.03403675970047652</v>
      </c>
    </row>
    <row r="210" spans="1:4" ht="12.75">
      <c r="A210" t="s">
        <v>156</v>
      </c>
      <c r="B210" t="s">
        <v>298</v>
      </c>
      <c r="C210">
        <v>1</v>
      </c>
      <c r="D210" s="34">
        <f t="shared" si="3"/>
        <v>0.03403675970047652</v>
      </c>
    </row>
    <row r="211" spans="1:4" ht="12.75">
      <c r="A211" t="s">
        <v>156</v>
      </c>
      <c r="B211" t="s">
        <v>299</v>
      </c>
      <c r="C211">
        <v>1</v>
      </c>
      <c r="D211" s="34">
        <f t="shared" si="3"/>
        <v>0.03403675970047652</v>
      </c>
    </row>
    <row r="212" spans="1:4" ht="12.75">
      <c r="A212" t="s">
        <v>156</v>
      </c>
      <c r="B212" t="s">
        <v>300</v>
      </c>
      <c r="C212">
        <v>1</v>
      </c>
      <c r="D212" s="34">
        <f t="shared" si="3"/>
        <v>0.03403675970047652</v>
      </c>
    </row>
    <row r="213" spans="1:4" ht="12.75">
      <c r="A213" t="s">
        <v>157</v>
      </c>
      <c r="B213" t="s">
        <v>301</v>
      </c>
      <c r="C213">
        <v>1</v>
      </c>
      <c r="D213" s="34">
        <f t="shared" si="3"/>
        <v>0.03403675970047652</v>
      </c>
    </row>
    <row r="214" spans="1:4" ht="12.75">
      <c r="A214" t="s">
        <v>157</v>
      </c>
      <c r="B214" t="s">
        <v>302</v>
      </c>
      <c r="C214">
        <v>1</v>
      </c>
      <c r="D214" s="34">
        <f t="shared" si="3"/>
        <v>0.03403675970047652</v>
      </c>
    </row>
    <row r="215" spans="1:4" ht="12.75">
      <c r="A215" t="s">
        <v>157</v>
      </c>
      <c r="B215" t="s">
        <v>303</v>
      </c>
      <c r="C215">
        <v>1</v>
      </c>
      <c r="D215" s="34">
        <f t="shared" si="3"/>
        <v>0.03403675970047652</v>
      </c>
    </row>
    <row r="216" spans="1:4" ht="12.75">
      <c r="A216" t="s">
        <v>157</v>
      </c>
      <c r="B216" t="s">
        <v>305</v>
      </c>
      <c r="C216">
        <v>1</v>
      </c>
      <c r="D216" s="34">
        <f t="shared" si="3"/>
        <v>0.03403675970047652</v>
      </c>
    </row>
    <row r="217" spans="1:4" ht="12.75">
      <c r="A217" t="s">
        <v>157</v>
      </c>
      <c r="B217" t="s">
        <v>306</v>
      </c>
      <c r="C217">
        <v>1</v>
      </c>
      <c r="D217" s="34">
        <f t="shared" si="3"/>
        <v>0.03403675970047652</v>
      </c>
    </row>
    <row r="218" spans="1:4" ht="12.75">
      <c r="A218" t="s">
        <v>157</v>
      </c>
      <c r="B218" t="s">
        <v>310</v>
      </c>
      <c r="C218">
        <v>1</v>
      </c>
      <c r="D218" s="34">
        <f t="shared" si="3"/>
        <v>0.03403675970047652</v>
      </c>
    </row>
    <row r="219" spans="1:4" ht="12.75">
      <c r="A219" t="s">
        <v>157</v>
      </c>
      <c r="B219" t="s">
        <v>311</v>
      </c>
      <c r="C219">
        <v>1</v>
      </c>
      <c r="D219" s="34">
        <f t="shared" si="3"/>
        <v>0.03403675970047652</v>
      </c>
    </row>
    <row r="220" spans="1:4" ht="12.75">
      <c r="A220" t="s">
        <v>157</v>
      </c>
      <c r="B220" t="s">
        <v>208</v>
      </c>
      <c r="C220">
        <v>1</v>
      </c>
      <c r="D220" s="34">
        <f t="shared" si="3"/>
        <v>0.03403675970047652</v>
      </c>
    </row>
    <row r="221" spans="1:4" ht="12.75">
      <c r="A221" t="s">
        <v>160</v>
      </c>
      <c r="B221" t="s">
        <v>230</v>
      </c>
      <c r="C221">
        <v>1</v>
      </c>
      <c r="D221" s="34">
        <f t="shared" si="3"/>
        <v>0.03403675970047652</v>
      </c>
    </row>
    <row r="222" spans="1:4" ht="12.75">
      <c r="A222" t="s">
        <v>160</v>
      </c>
      <c r="B222" t="s">
        <v>211</v>
      </c>
      <c r="C222">
        <v>1</v>
      </c>
      <c r="D222" s="34">
        <f t="shared" si="3"/>
        <v>0.03403675970047652</v>
      </c>
    </row>
    <row r="223" spans="1:4" ht="12.75">
      <c r="A223" t="s">
        <v>160</v>
      </c>
      <c r="B223" t="s">
        <v>212</v>
      </c>
      <c r="C223">
        <v>1</v>
      </c>
      <c r="D223" s="34">
        <f t="shared" si="3"/>
        <v>0.03403675970047652</v>
      </c>
    </row>
    <row r="224" spans="1:4" ht="12.75">
      <c r="A224" t="s">
        <v>160</v>
      </c>
      <c r="B224" t="s">
        <v>213</v>
      </c>
      <c r="C224">
        <v>1</v>
      </c>
      <c r="D224" s="34">
        <f t="shared" si="3"/>
        <v>0.03403675970047652</v>
      </c>
    </row>
    <row r="225" spans="1:4" ht="12.75">
      <c r="A225" t="s">
        <v>160</v>
      </c>
      <c r="B225" t="s">
        <v>322</v>
      </c>
      <c r="C225">
        <v>1</v>
      </c>
      <c r="D225" s="34">
        <f t="shared" si="3"/>
        <v>0.03403675970047652</v>
      </c>
    </row>
    <row r="226" spans="1:4" ht="12.75">
      <c r="A226" t="s">
        <v>160</v>
      </c>
      <c r="B226" t="s">
        <v>332</v>
      </c>
      <c r="C226">
        <v>1</v>
      </c>
      <c r="D226" s="34">
        <f t="shared" si="3"/>
        <v>0.03403675970047652</v>
      </c>
    </row>
    <row r="227" spans="1:4" ht="12.75">
      <c r="A227" t="s">
        <v>160</v>
      </c>
      <c r="B227" t="s">
        <v>218</v>
      </c>
      <c r="C227">
        <v>1</v>
      </c>
      <c r="D227" s="34">
        <f t="shared" si="3"/>
        <v>0.03403675970047652</v>
      </c>
    </row>
    <row r="228" spans="1:4" ht="12.75">
      <c r="A228" t="s">
        <v>160</v>
      </c>
      <c r="B228" t="s">
        <v>334</v>
      </c>
      <c r="C228">
        <v>1</v>
      </c>
      <c r="D228" s="34">
        <f t="shared" si="3"/>
        <v>0.03403675970047652</v>
      </c>
    </row>
    <row r="229" spans="1:4" ht="12.75">
      <c r="A229" t="s">
        <v>163</v>
      </c>
      <c r="B229" t="s">
        <v>335</v>
      </c>
      <c r="C229">
        <v>1</v>
      </c>
      <c r="D229" s="34">
        <f t="shared" si="3"/>
        <v>0.03403675970047652</v>
      </c>
    </row>
    <row r="231" spans="1:4" ht="12.75">
      <c r="A231" s="57" t="s">
        <v>8</v>
      </c>
      <c r="B231" s="57"/>
      <c r="C231" s="21">
        <f>SUM(C5:C229)</f>
        <v>2938</v>
      </c>
      <c r="D231" s="34">
        <f>SUM(D5:D230)</f>
        <v>99.99999999999955</v>
      </c>
    </row>
  </sheetData>
  <sheetProtection/>
  <mergeCells count="3">
    <mergeCell ref="A231:B231"/>
    <mergeCell ref="A1:C1"/>
    <mergeCell ref="A2:C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30.140625" style="0" bestFit="1" customWidth="1"/>
  </cols>
  <sheetData>
    <row r="1" spans="1:3" ht="12.75">
      <c r="A1" s="57" t="s">
        <v>340</v>
      </c>
      <c r="B1" s="57"/>
      <c r="C1" s="57"/>
    </row>
    <row r="2" spans="1:3" ht="12.75">
      <c r="A2" s="57" t="s">
        <v>336</v>
      </c>
      <c r="B2" s="57"/>
      <c r="C2" s="57"/>
    </row>
    <row r="4" spans="1:4" ht="12.75">
      <c r="A4" s="69" t="s">
        <v>347</v>
      </c>
      <c r="B4" s="69" t="s">
        <v>166</v>
      </c>
      <c r="C4" s="69" t="s">
        <v>167</v>
      </c>
      <c r="D4" s="79" t="s">
        <v>345</v>
      </c>
    </row>
    <row r="5" spans="1:4" ht="12.75">
      <c r="A5" s="66" t="s">
        <v>286</v>
      </c>
      <c r="B5" s="66" t="s">
        <v>179</v>
      </c>
      <c r="C5" s="66">
        <v>393</v>
      </c>
      <c r="D5" s="35">
        <f>C5*100/C$19</f>
        <v>61.69544740973313</v>
      </c>
    </row>
    <row r="6" spans="1:4" ht="12.75">
      <c r="A6" s="66" t="s">
        <v>129</v>
      </c>
      <c r="B6" s="66" t="s">
        <v>180</v>
      </c>
      <c r="C6" s="66">
        <v>113</v>
      </c>
      <c r="D6" s="35">
        <f>C6*100/C$19</f>
        <v>17.739403453689167</v>
      </c>
    </row>
    <row r="7" spans="1:4" ht="12.75">
      <c r="A7" s="66" t="s">
        <v>129</v>
      </c>
      <c r="B7" s="66" t="s">
        <v>177</v>
      </c>
      <c r="C7" s="66">
        <v>83</v>
      </c>
      <c r="D7" s="35">
        <f>C7*100/C$19</f>
        <v>13.029827315541601</v>
      </c>
    </row>
    <row r="8" spans="1:4" ht="12.75">
      <c r="A8" s="66" t="s">
        <v>129</v>
      </c>
      <c r="B8" s="66" t="s">
        <v>176</v>
      </c>
      <c r="C8" s="66">
        <v>14</v>
      </c>
      <c r="D8" s="35">
        <f>C8*100/C$19</f>
        <v>2.197802197802198</v>
      </c>
    </row>
    <row r="9" spans="1:4" ht="12.75">
      <c r="A9" s="66" t="s">
        <v>129</v>
      </c>
      <c r="B9" s="66" t="s">
        <v>293</v>
      </c>
      <c r="C9" s="66">
        <v>11</v>
      </c>
      <c r="D9" s="35">
        <f>C9*100/C$19</f>
        <v>1.7268445839874411</v>
      </c>
    </row>
    <row r="10" spans="1:4" ht="12.75">
      <c r="A10" s="66" t="s">
        <v>129</v>
      </c>
      <c r="B10" s="66" t="s">
        <v>130</v>
      </c>
      <c r="C10" s="66">
        <v>8</v>
      </c>
      <c r="D10" s="35">
        <f>C10*100/C$19</f>
        <v>1.2558869701726845</v>
      </c>
    </row>
    <row r="11" spans="1:4" ht="12.75">
      <c r="A11" s="66" t="s">
        <v>129</v>
      </c>
      <c r="B11" s="66" t="s">
        <v>287</v>
      </c>
      <c r="C11" s="66">
        <v>5</v>
      </c>
      <c r="D11" s="35">
        <f>C11*100/C$19</f>
        <v>0.7849293563579278</v>
      </c>
    </row>
    <row r="12" spans="1:4" ht="12.75">
      <c r="A12" s="66" t="s">
        <v>129</v>
      </c>
      <c r="B12" s="66" t="s">
        <v>291</v>
      </c>
      <c r="C12" s="66">
        <v>3</v>
      </c>
      <c r="D12" s="35">
        <f>C12*100/C$19</f>
        <v>0.47095761381475665</v>
      </c>
    </row>
    <row r="13" spans="1:4" ht="12.75">
      <c r="A13" s="66" t="s">
        <v>129</v>
      </c>
      <c r="B13" s="66" t="s">
        <v>294</v>
      </c>
      <c r="C13" s="66">
        <v>2</v>
      </c>
      <c r="D13" s="35">
        <f>C13*100/C$19</f>
        <v>0.3139717425431711</v>
      </c>
    </row>
    <row r="14" spans="1:4" ht="12.75">
      <c r="A14" s="66" t="s">
        <v>129</v>
      </c>
      <c r="B14" s="66" t="s">
        <v>288</v>
      </c>
      <c r="C14" s="66">
        <v>1</v>
      </c>
      <c r="D14" s="35">
        <f>C14*100/C$19</f>
        <v>0.15698587127158556</v>
      </c>
    </row>
    <row r="15" spans="1:4" ht="12.75">
      <c r="A15" s="66" t="s">
        <v>129</v>
      </c>
      <c r="B15" s="66" t="s">
        <v>178</v>
      </c>
      <c r="C15" s="66">
        <v>1</v>
      </c>
      <c r="D15" s="35">
        <f>C15*100/C$19</f>
        <v>0.15698587127158556</v>
      </c>
    </row>
    <row r="16" spans="1:4" ht="12.75">
      <c r="A16" s="66" t="s">
        <v>129</v>
      </c>
      <c r="B16" s="66" t="s">
        <v>289</v>
      </c>
      <c r="C16" s="66">
        <v>1</v>
      </c>
      <c r="D16" s="35">
        <f>C16*100/C$19</f>
        <v>0.15698587127158556</v>
      </c>
    </row>
    <row r="17" spans="1:4" ht="12.75">
      <c r="A17" s="66" t="s">
        <v>129</v>
      </c>
      <c r="B17" s="66" t="s">
        <v>290</v>
      </c>
      <c r="C17" s="66">
        <v>1</v>
      </c>
      <c r="D17" s="35">
        <f>C17*100/C$19</f>
        <v>0.15698587127158556</v>
      </c>
    </row>
    <row r="18" spans="1:4" ht="12.75">
      <c r="A18" s="66" t="s">
        <v>129</v>
      </c>
      <c r="B18" s="66" t="s">
        <v>292</v>
      </c>
      <c r="C18" s="66">
        <v>1</v>
      </c>
      <c r="D18" s="35">
        <f>C18*100/C$19</f>
        <v>0.15698587127158556</v>
      </c>
    </row>
    <row r="19" spans="1:4" ht="12.75">
      <c r="A19" s="80" t="s">
        <v>8</v>
      </c>
      <c r="B19" s="80"/>
      <c r="C19" s="69">
        <f>SUM(C5:C18)</f>
        <v>637</v>
      </c>
      <c r="D19" s="78">
        <f>SUM(D5:D18)</f>
        <v>100.00000000000001</v>
      </c>
    </row>
  </sheetData>
  <sheetProtection/>
  <mergeCells count="3">
    <mergeCell ref="A19:B19"/>
    <mergeCell ref="A1:C1"/>
    <mergeCell ref="A2:C2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t="s">
        <v>0</v>
      </c>
      <c r="B1" t="s">
        <v>3</v>
      </c>
      <c r="C1" t="s">
        <v>1</v>
      </c>
      <c r="D1" t="s">
        <v>2</v>
      </c>
    </row>
    <row r="2" spans="1:4" ht="12.75">
      <c r="A2">
        <v>0</v>
      </c>
      <c r="B2">
        <v>1</v>
      </c>
      <c r="C2">
        <v>1</v>
      </c>
      <c r="D2">
        <v>1682</v>
      </c>
    </row>
    <row r="3" spans="1:4" ht="12.75">
      <c r="A3">
        <v>0</v>
      </c>
      <c r="B3">
        <v>1</v>
      </c>
      <c r="C3">
        <v>2</v>
      </c>
      <c r="D3">
        <v>1188</v>
      </c>
    </row>
    <row r="4" spans="1:4" ht="12.75">
      <c r="A4">
        <v>1</v>
      </c>
      <c r="B4">
        <v>2</v>
      </c>
      <c r="C4">
        <v>1</v>
      </c>
      <c r="D4">
        <v>1543</v>
      </c>
    </row>
    <row r="5" spans="1:4" ht="12.75">
      <c r="A5">
        <v>1</v>
      </c>
      <c r="B5">
        <v>2</v>
      </c>
      <c r="C5">
        <v>2</v>
      </c>
      <c r="D5">
        <v>1269</v>
      </c>
    </row>
    <row r="6" spans="1:4" ht="12.75">
      <c r="A6">
        <v>2</v>
      </c>
      <c r="B6">
        <v>2</v>
      </c>
      <c r="C6">
        <v>1</v>
      </c>
      <c r="D6">
        <v>1123</v>
      </c>
    </row>
    <row r="7" spans="1:4" ht="12.75">
      <c r="A7">
        <v>2</v>
      </c>
      <c r="B7">
        <v>2</v>
      </c>
      <c r="C7">
        <v>2</v>
      </c>
      <c r="D7">
        <v>905</v>
      </c>
    </row>
    <row r="8" spans="1:4" ht="12.75">
      <c r="A8">
        <v>3</v>
      </c>
      <c r="B8">
        <v>2</v>
      </c>
      <c r="C8">
        <v>1</v>
      </c>
      <c r="D8">
        <v>902</v>
      </c>
    </row>
    <row r="9" spans="1:4" ht="12.75">
      <c r="A9">
        <v>3</v>
      </c>
      <c r="B9">
        <v>2</v>
      </c>
      <c r="C9">
        <v>2</v>
      </c>
      <c r="D9">
        <v>756</v>
      </c>
    </row>
    <row r="10" spans="1:4" ht="12.75">
      <c r="A10">
        <v>4</v>
      </c>
      <c r="B10">
        <v>2</v>
      </c>
      <c r="C10">
        <v>1</v>
      </c>
      <c r="D10">
        <v>787</v>
      </c>
    </row>
    <row r="11" spans="1:4" ht="12.75">
      <c r="A11">
        <v>4</v>
      </c>
      <c r="B11">
        <v>2</v>
      </c>
      <c r="C11">
        <v>2</v>
      </c>
      <c r="D11">
        <v>687</v>
      </c>
    </row>
    <row r="12" spans="1:4" ht="12.75">
      <c r="A12">
        <v>5</v>
      </c>
      <c r="B12">
        <v>3</v>
      </c>
      <c r="C12">
        <v>1</v>
      </c>
      <c r="D12">
        <v>764</v>
      </c>
    </row>
    <row r="13" spans="1:4" ht="12.75">
      <c r="A13">
        <v>5</v>
      </c>
      <c r="B13">
        <v>3</v>
      </c>
      <c r="C13">
        <v>2</v>
      </c>
      <c r="D13">
        <v>580</v>
      </c>
    </row>
    <row r="14" spans="1:4" ht="12.75">
      <c r="A14">
        <v>6</v>
      </c>
      <c r="B14">
        <v>3</v>
      </c>
      <c r="C14">
        <v>1</v>
      </c>
      <c r="D14">
        <v>797</v>
      </c>
    </row>
    <row r="15" spans="1:4" ht="12.75">
      <c r="A15">
        <v>6</v>
      </c>
      <c r="B15">
        <v>3</v>
      </c>
      <c r="C15">
        <v>2</v>
      </c>
      <c r="D15">
        <v>512</v>
      </c>
    </row>
    <row r="16" spans="1:4" ht="12.75">
      <c r="A16">
        <v>7</v>
      </c>
      <c r="B16">
        <v>3</v>
      </c>
      <c r="C16">
        <v>1</v>
      </c>
      <c r="D16">
        <v>698</v>
      </c>
    </row>
    <row r="17" spans="1:4" ht="12.75">
      <c r="A17">
        <v>7</v>
      </c>
      <c r="B17">
        <v>3</v>
      </c>
      <c r="C17">
        <v>2</v>
      </c>
      <c r="D17">
        <v>522</v>
      </c>
    </row>
    <row r="18" spans="1:4" ht="12.75">
      <c r="A18">
        <v>8</v>
      </c>
      <c r="B18">
        <v>3</v>
      </c>
      <c r="C18">
        <v>1</v>
      </c>
      <c r="D18">
        <v>642</v>
      </c>
    </row>
    <row r="19" spans="1:4" ht="12.75">
      <c r="A19">
        <v>8</v>
      </c>
      <c r="B19">
        <v>3</v>
      </c>
      <c r="C19">
        <v>2</v>
      </c>
      <c r="D19">
        <v>494</v>
      </c>
    </row>
    <row r="20" spans="1:4" ht="12.75">
      <c r="A20">
        <v>9</v>
      </c>
      <c r="B20">
        <v>3</v>
      </c>
      <c r="C20">
        <v>1</v>
      </c>
      <c r="D20">
        <v>624</v>
      </c>
    </row>
    <row r="21" spans="1:4" ht="12.75">
      <c r="A21">
        <v>9</v>
      </c>
      <c r="B21">
        <v>3</v>
      </c>
      <c r="C21">
        <v>2</v>
      </c>
      <c r="D21">
        <v>465</v>
      </c>
    </row>
    <row r="22" spans="1:4" ht="12.75">
      <c r="A22">
        <v>10</v>
      </c>
      <c r="B22">
        <v>4</v>
      </c>
      <c r="C22">
        <v>1</v>
      </c>
      <c r="D22">
        <v>612</v>
      </c>
    </row>
    <row r="23" spans="1:4" ht="12.75">
      <c r="A23">
        <v>10</v>
      </c>
      <c r="B23">
        <v>4</v>
      </c>
      <c r="C23">
        <v>2</v>
      </c>
      <c r="D23">
        <v>451</v>
      </c>
    </row>
    <row r="24" spans="1:4" ht="12.75">
      <c r="A24">
        <v>11</v>
      </c>
      <c r="B24">
        <v>4</v>
      </c>
      <c r="C24">
        <v>1</v>
      </c>
      <c r="D24">
        <v>687</v>
      </c>
    </row>
    <row r="25" spans="1:4" ht="12.75">
      <c r="A25">
        <v>11</v>
      </c>
      <c r="B25">
        <v>4</v>
      </c>
      <c r="C25">
        <v>2</v>
      </c>
      <c r="D25">
        <v>440</v>
      </c>
    </row>
    <row r="26" spans="1:4" ht="12.75">
      <c r="A26">
        <v>12</v>
      </c>
      <c r="B26">
        <v>4</v>
      </c>
      <c r="C26">
        <v>1</v>
      </c>
      <c r="D26">
        <v>554</v>
      </c>
    </row>
    <row r="27" spans="1:4" ht="12.75">
      <c r="A27">
        <v>12</v>
      </c>
      <c r="B27">
        <v>4</v>
      </c>
      <c r="C27">
        <v>2</v>
      </c>
      <c r="D27">
        <v>426</v>
      </c>
    </row>
    <row r="28" spans="1:4" ht="12.75">
      <c r="A28">
        <v>13</v>
      </c>
      <c r="B28">
        <v>4</v>
      </c>
      <c r="C28">
        <v>1</v>
      </c>
      <c r="D28">
        <v>629</v>
      </c>
    </row>
    <row r="29" spans="1:4" ht="12.75">
      <c r="A29">
        <v>13</v>
      </c>
      <c r="B29">
        <v>4</v>
      </c>
      <c r="C29">
        <v>2</v>
      </c>
      <c r="D29">
        <v>471</v>
      </c>
    </row>
    <row r="30" spans="1:4" ht="12.75">
      <c r="A30">
        <v>14</v>
      </c>
      <c r="B30">
        <v>4</v>
      </c>
      <c r="C30">
        <v>1</v>
      </c>
      <c r="D30">
        <v>607</v>
      </c>
    </row>
    <row r="31" spans="1:4" ht="12.75">
      <c r="A31">
        <v>14</v>
      </c>
      <c r="B31">
        <v>4</v>
      </c>
      <c r="C31">
        <v>2</v>
      </c>
      <c r="D31">
        <v>552</v>
      </c>
    </row>
    <row r="32" spans="1:4" ht="12.75">
      <c r="A32">
        <v>15</v>
      </c>
      <c r="B32">
        <v>5</v>
      </c>
      <c r="C32">
        <v>1</v>
      </c>
      <c r="D32">
        <v>576</v>
      </c>
    </row>
    <row r="33" spans="1:4" ht="12.75">
      <c r="A33">
        <v>15</v>
      </c>
      <c r="B33">
        <v>5</v>
      </c>
      <c r="C33">
        <v>2</v>
      </c>
      <c r="D33">
        <v>704</v>
      </c>
    </row>
    <row r="34" spans="1:4" ht="12.75">
      <c r="A34">
        <v>16</v>
      </c>
      <c r="B34">
        <v>5</v>
      </c>
      <c r="C34">
        <v>1</v>
      </c>
      <c r="D34">
        <v>566</v>
      </c>
    </row>
    <row r="35" spans="1:4" ht="12.75">
      <c r="A35">
        <v>16</v>
      </c>
      <c r="B35">
        <v>5</v>
      </c>
      <c r="C35">
        <v>2</v>
      </c>
      <c r="D35">
        <v>896</v>
      </c>
    </row>
    <row r="36" spans="1:4" ht="12.75">
      <c r="A36">
        <v>17</v>
      </c>
      <c r="B36">
        <v>5</v>
      </c>
      <c r="C36">
        <v>1</v>
      </c>
      <c r="D36">
        <v>602</v>
      </c>
    </row>
    <row r="37" spans="1:4" ht="12.75">
      <c r="A37">
        <v>17</v>
      </c>
      <c r="B37">
        <v>5</v>
      </c>
      <c r="C37">
        <v>2</v>
      </c>
      <c r="D37">
        <v>1073</v>
      </c>
    </row>
    <row r="38" spans="1:4" ht="12.75">
      <c r="A38">
        <v>18</v>
      </c>
      <c r="B38">
        <v>5</v>
      </c>
      <c r="C38">
        <v>1</v>
      </c>
      <c r="D38">
        <v>705</v>
      </c>
    </row>
    <row r="39" spans="1:4" ht="12.75">
      <c r="A39">
        <v>18</v>
      </c>
      <c r="B39">
        <v>5</v>
      </c>
      <c r="C39">
        <v>2</v>
      </c>
      <c r="D39">
        <v>1372</v>
      </c>
    </row>
    <row r="40" spans="1:4" ht="12.75">
      <c r="A40">
        <v>19</v>
      </c>
      <c r="B40">
        <v>5</v>
      </c>
      <c r="C40">
        <v>1</v>
      </c>
      <c r="D40">
        <v>698</v>
      </c>
    </row>
    <row r="41" spans="1:4" ht="12.75">
      <c r="A41">
        <v>19</v>
      </c>
      <c r="B41">
        <v>5</v>
      </c>
      <c r="C41">
        <v>2</v>
      </c>
      <c r="D41">
        <v>1621</v>
      </c>
    </row>
    <row r="42" spans="1:4" ht="12.75">
      <c r="A42">
        <v>20</v>
      </c>
      <c r="B42">
        <v>6</v>
      </c>
      <c r="C42">
        <v>1</v>
      </c>
      <c r="D42">
        <v>730</v>
      </c>
    </row>
    <row r="43" spans="1:4" ht="12.75">
      <c r="A43">
        <v>20</v>
      </c>
      <c r="B43">
        <v>6</v>
      </c>
      <c r="C43">
        <v>2</v>
      </c>
      <c r="D43">
        <v>1578</v>
      </c>
    </row>
    <row r="44" spans="1:4" ht="12.75">
      <c r="A44">
        <v>21</v>
      </c>
      <c r="B44">
        <v>6</v>
      </c>
      <c r="C44">
        <v>1</v>
      </c>
      <c r="D44">
        <v>697</v>
      </c>
    </row>
    <row r="45" spans="1:4" ht="12.75">
      <c r="A45">
        <v>21</v>
      </c>
      <c r="B45">
        <v>6</v>
      </c>
      <c r="C45">
        <v>2</v>
      </c>
      <c r="D45">
        <v>1578</v>
      </c>
    </row>
    <row r="46" spans="1:4" ht="12.75">
      <c r="A46">
        <v>22</v>
      </c>
      <c r="B46">
        <v>6</v>
      </c>
      <c r="C46">
        <v>1</v>
      </c>
      <c r="D46">
        <v>733</v>
      </c>
    </row>
    <row r="47" spans="1:4" ht="12.75">
      <c r="A47">
        <v>22</v>
      </c>
      <c r="B47">
        <v>6</v>
      </c>
      <c r="C47">
        <v>2</v>
      </c>
      <c r="D47">
        <v>1442</v>
      </c>
    </row>
    <row r="48" spans="1:4" ht="12.75">
      <c r="A48">
        <v>23</v>
      </c>
      <c r="B48">
        <v>6</v>
      </c>
      <c r="C48">
        <v>1</v>
      </c>
      <c r="D48">
        <v>709</v>
      </c>
    </row>
    <row r="49" spans="1:4" ht="12.75">
      <c r="A49">
        <v>23</v>
      </c>
      <c r="B49">
        <v>6</v>
      </c>
      <c r="C49">
        <v>2</v>
      </c>
      <c r="D49">
        <v>1361</v>
      </c>
    </row>
    <row r="50" spans="1:4" ht="12.75">
      <c r="A50">
        <v>24</v>
      </c>
      <c r="B50">
        <v>6</v>
      </c>
      <c r="C50">
        <v>1</v>
      </c>
      <c r="D50">
        <v>661</v>
      </c>
    </row>
    <row r="51" spans="1:4" ht="12.75">
      <c r="A51">
        <v>24</v>
      </c>
      <c r="B51">
        <v>6</v>
      </c>
      <c r="C51">
        <v>2</v>
      </c>
      <c r="D51">
        <v>1276</v>
      </c>
    </row>
    <row r="52" spans="1:4" ht="12.75">
      <c r="A52">
        <v>25</v>
      </c>
      <c r="B52">
        <v>7</v>
      </c>
      <c r="C52">
        <v>1</v>
      </c>
      <c r="D52">
        <v>619</v>
      </c>
    </row>
    <row r="53" spans="1:4" ht="12.75">
      <c r="A53">
        <v>25</v>
      </c>
      <c r="B53">
        <v>7</v>
      </c>
      <c r="C53">
        <v>2</v>
      </c>
      <c r="D53">
        <v>1299</v>
      </c>
    </row>
    <row r="54" spans="1:4" ht="12.75">
      <c r="A54">
        <v>26</v>
      </c>
      <c r="B54">
        <v>7</v>
      </c>
      <c r="C54">
        <v>1</v>
      </c>
      <c r="D54">
        <v>604</v>
      </c>
    </row>
    <row r="55" spans="1:4" ht="12.75">
      <c r="A55">
        <v>26</v>
      </c>
      <c r="B55">
        <v>7</v>
      </c>
      <c r="C55">
        <v>2</v>
      </c>
      <c r="D55">
        <v>1240</v>
      </c>
    </row>
    <row r="56" spans="1:4" ht="12.75">
      <c r="A56">
        <v>27</v>
      </c>
      <c r="B56">
        <v>7</v>
      </c>
      <c r="C56">
        <v>1</v>
      </c>
      <c r="D56">
        <v>582</v>
      </c>
    </row>
    <row r="57" spans="1:4" ht="12.75">
      <c r="A57">
        <v>27</v>
      </c>
      <c r="B57">
        <v>7</v>
      </c>
      <c r="C57">
        <v>2</v>
      </c>
      <c r="D57">
        <v>1131</v>
      </c>
    </row>
    <row r="58" spans="1:4" ht="12.75">
      <c r="A58">
        <v>28</v>
      </c>
      <c r="B58">
        <v>7</v>
      </c>
      <c r="C58">
        <v>1</v>
      </c>
      <c r="D58">
        <v>573</v>
      </c>
    </row>
    <row r="59" spans="1:4" ht="12.75">
      <c r="A59">
        <v>28</v>
      </c>
      <c r="B59">
        <v>7</v>
      </c>
      <c r="C59">
        <v>2</v>
      </c>
      <c r="D59">
        <v>1173</v>
      </c>
    </row>
    <row r="60" spans="1:4" ht="12.75">
      <c r="A60">
        <v>29</v>
      </c>
      <c r="B60">
        <v>7</v>
      </c>
      <c r="C60">
        <v>1</v>
      </c>
      <c r="D60">
        <v>520</v>
      </c>
    </row>
    <row r="61" spans="1:4" ht="12.75">
      <c r="A61">
        <v>29</v>
      </c>
      <c r="B61">
        <v>7</v>
      </c>
      <c r="C61">
        <v>2</v>
      </c>
      <c r="D61">
        <v>1110</v>
      </c>
    </row>
    <row r="62" spans="1:4" ht="12.75">
      <c r="A62">
        <v>30</v>
      </c>
      <c r="B62">
        <v>8</v>
      </c>
      <c r="C62">
        <v>1</v>
      </c>
      <c r="D62">
        <v>602</v>
      </c>
    </row>
    <row r="63" spans="1:4" ht="12.75">
      <c r="A63">
        <v>30</v>
      </c>
      <c r="B63">
        <v>8</v>
      </c>
      <c r="C63">
        <v>2</v>
      </c>
      <c r="D63">
        <v>1073</v>
      </c>
    </row>
    <row r="64" spans="1:4" ht="12.75">
      <c r="A64">
        <v>31</v>
      </c>
      <c r="B64">
        <v>8</v>
      </c>
      <c r="C64">
        <v>1</v>
      </c>
      <c r="D64">
        <v>584</v>
      </c>
    </row>
    <row r="65" spans="1:4" ht="12.75">
      <c r="A65">
        <v>31</v>
      </c>
      <c r="B65">
        <v>8</v>
      </c>
      <c r="C65">
        <v>2</v>
      </c>
      <c r="D65">
        <v>1038</v>
      </c>
    </row>
    <row r="66" spans="1:4" ht="12.75">
      <c r="A66">
        <v>32</v>
      </c>
      <c r="B66">
        <v>8</v>
      </c>
      <c r="C66">
        <v>1</v>
      </c>
      <c r="D66">
        <v>512</v>
      </c>
    </row>
    <row r="67" spans="1:4" ht="12.75">
      <c r="A67">
        <v>32</v>
      </c>
      <c r="B67">
        <v>8</v>
      </c>
      <c r="C67">
        <v>2</v>
      </c>
      <c r="D67">
        <v>965</v>
      </c>
    </row>
    <row r="68" spans="1:4" ht="12.75">
      <c r="A68">
        <v>33</v>
      </c>
      <c r="B68">
        <v>8</v>
      </c>
      <c r="C68">
        <v>1</v>
      </c>
      <c r="D68">
        <v>521</v>
      </c>
    </row>
    <row r="69" spans="1:4" ht="12.75">
      <c r="A69">
        <v>33</v>
      </c>
      <c r="B69">
        <v>8</v>
      </c>
      <c r="C69">
        <v>2</v>
      </c>
      <c r="D69">
        <v>962</v>
      </c>
    </row>
    <row r="70" spans="1:4" ht="12.75">
      <c r="A70">
        <v>34</v>
      </c>
      <c r="B70">
        <v>8</v>
      </c>
      <c r="C70">
        <v>1</v>
      </c>
      <c r="D70">
        <v>513</v>
      </c>
    </row>
    <row r="71" spans="1:4" ht="12.75">
      <c r="A71">
        <v>34</v>
      </c>
      <c r="B71">
        <v>8</v>
      </c>
      <c r="C71">
        <v>2</v>
      </c>
      <c r="D71">
        <v>996</v>
      </c>
    </row>
    <row r="72" spans="1:4" ht="12.75">
      <c r="A72">
        <v>35</v>
      </c>
      <c r="B72">
        <v>9</v>
      </c>
      <c r="C72">
        <v>1</v>
      </c>
      <c r="D72">
        <v>471</v>
      </c>
    </row>
    <row r="73" spans="1:4" ht="12.75">
      <c r="A73">
        <v>35</v>
      </c>
      <c r="B73">
        <v>9</v>
      </c>
      <c r="C73">
        <v>2</v>
      </c>
      <c r="D73">
        <v>883</v>
      </c>
    </row>
    <row r="74" spans="1:4" ht="12.75">
      <c r="A74">
        <v>36</v>
      </c>
      <c r="B74">
        <v>9</v>
      </c>
      <c r="C74">
        <v>1</v>
      </c>
      <c r="D74">
        <v>452</v>
      </c>
    </row>
    <row r="75" spans="1:4" ht="12.75">
      <c r="A75">
        <v>36</v>
      </c>
      <c r="B75">
        <v>9</v>
      </c>
      <c r="C75">
        <v>2</v>
      </c>
      <c r="D75">
        <v>962</v>
      </c>
    </row>
    <row r="76" spans="1:4" ht="12.75">
      <c r="A76">
        <v>37</v>
      </c>
      <c r="B76">
        <v>9</v>
      </c>
      <c r="C76">
        <v>1</v>
      </c>
      <c r="D76">
        <v>513</v>
      </c>
    </row>
    <row r="77" spans="1:4" ht="12.75">
      <c r="A77">
        <v>37</v>
      </c>
      <c r="B77">
        <v>9</v>
      </c>
      <c r="C77">
        <v>2</v>
      </c>
      <c r="D77">
        <v>895</v>
      </c>
    </row>
    <row r="78" spans="1:4" ht="12.75">
      <c r="A78">
        <v>38</v>
      </c>
      <c r="B78">
        <v>9</v>
      </c>
      <c r="C78">
        <v>1</v>
      </c>
      <c r="D78">
        <v>503</v>
      </c>
    </row>
    <row r="79" spans="1:4" ht="12.75">
      <c r="A79">
        <v>38</v>
      </c>
      <c r="B79">
        <v>9</v>
      </c>
      <c r="C79">
        <v>2</v>
      </c>
      <c r="D79">
        <v>889</v>
      </c>
    </row>
    <row r="80" spans="1:4" ht="12.75">
      <c r="A80">
        <v>39</v>
      </c>
      <c r="B80">
        <v>9</v>
      </c>
      <c r="C80">
        <v>1</v>
      </c>
      <c r="D80">
        <v>441</v>
      </c>
    </row>
    <row r="81" spans="1:4" ht="12.75">
      <c r="A81">
        <v>39</v>
      </c>
      <c r="B81">
        <v>9</v>
      </c>
      <c r="C81">
        <v>2</v>
      </c>
      <c r="D81">
        <v>896</v>
      </c>
    </row>
    <row r="82" spans="1:4" ht="12.75">
      <c r="A82">
        <v>40</v>
      </c>
      <c r="B82">
        <v>10</v>
      </c>
      <c r="C82">
        <v>1</v>
      </c>
      <c r="D82">
        <v>548</v>
      </c>
    </row>
    <row r="83" spans="1:4" ht="12.75">
      <c r="A83">
        <v>40</v>
      </c>
      <c r="B83">
        <v>10</v>
      </c>
      <c r="C83">
        <v>2</v>
      </c>
      <c r="D83">
        <v>974</v>
      </c>
    </row>
    <row r="84" spans="1:4" ht="12.75">
      <c r="A84">
        <v>41</v>
      </c>
      <c r="B84">
        <v>10</v>
      </c>
      <c r="C84">
        <v>1</v>
      </c>
      <c r="D84">
        <v>543</v>
      </c>
    </row>
    <row r="85" spans="1:4" ht="12.75">
      <c r="A85">
        <v>41</v>
      </c>
      <c r="B85">
        <v>10</v>
      </c>
      <c r="C85">
        <v>2</v>
      </c>
      <c r="D85">
        <v>935</v>
      </c>
    </row>
    <row r="86" spans="1:4" ht="12.75">
      <c r="A86">
        <v>42</v>
      </c>
      <c r="B86">
        <v>10</v>
      </c>
      <c r="C86">
        <v>1</v>
      </c>
      <c r="D86">
        <v>531</v>
      </c>
    </row>
    <row r="87" spans="1:4" ht="12.75">
      <c r="A87">
        <v>42</v>
      </c>
      <c r="B87">
        <v>10</v>
      </c>
      <c r="C87">
        <v>2</v>
      </c>
      <c r="D87">
        <v>1006</v>
      </c>
    </row>
    <row r="88" spans="1:4" ht="12.75">
      <c r="A88">
        <v>43</v>
      </c>
      <c r="B88">
        <v>10</v>
      </c>
      <c r="C88">
        <v>1</v>
      </c>
      <c r="D88">
        <v>533</v>
      </c>
    </row>
    <row r="89" spans="1:4" ht="12.75">
      <c r="A89">
        <v>43</v>
      </c>
      <c r="B89">
        <v>10</v>
      </c>
      <c r="C89">
        <v>2</v>
      </c>
      <c r="D89">
        <v>958</v>
      </c>
    </row>
    <row r="90" spans="1:4" ht="12.75">
      <c r="A90">
        <v>44</v>
      </c>
      <c r="B90">
        <v>10</v>
      </c>
      <c r="C90">
        <v>1</v>
      </c>
      <c r="D90">
        <v>529</v>
      </c>
    </row>
    <row r="91" spans="1:4" ht="12.75">
      <c r="A91">
        <v>44</v>
      </c>
      <c r="B91">
        <v>10</v>
      </c>
      <c r="C91">
        <v>2</v>
      </c>
      <c r="D91">
        <v>962</v>
      </c>
    </row>
    <row r="92" spans="1:4" ht="12.75">
      <c r="A92">
        <v>45</v>
      </c>
      <c r="B92">
        <v>11</v>
      </c>
      <c r="C92">
        <v>1</v>
      </c>
      <c r="D92">
        <v>550</v>
      </c>
    </row>
    <row r="93" spans="1:4" ht="12.75">
      <c r="A93">
        <v>45</v>
      </c>
      <c r="B93">
        <v>11</v>
      </c>
      <c r="C93">
        <v>2</v>
      </c>
      <c r="D93">
        <v>894</v>
      </c>
    </row>
    <row r="94" spans="1:4" ht="12.75">
      <c r="A94">
        <v>46</v>
      </c>
      <c r="B94">
        <v>11</v>
      </c>
      <c r="C94">
        <v>1</v>
      </c>
      <c r="D94">
        <v>592</v>
      </c>
    </row>
    <row r="95" spans="1:4" ht="12.75">
      <c r="A95">
        <v>46</v>
      </c>
      <c r="B95">
        <v>11</v>
      </c>
      <c r="C95">
        <v>2</v>
      </c>
      <c r="D95">
        <v>910</v>
      </c>
    </row>
    <row r="96" spans="1:4" ht="12.75">
      <c r="A96">
        <v>47</v>
      </c>
      <c r="B96">
        <v>11</v>
      </c>
      <c r="C96">
        <v>1</v>
      </c>
      <c r="D96">
        <v>563</v>
      </c>
    </row>
    <row r="97" spans="1:4" ht="12.75">
      <c r="A97">
        <v>47</v>
      </c>
      <c r="B97">
        <v>11</v>
      </c>
      <c r="C97">
        <v>2</v>
      </c>
      <c r="D97">
        <v>894</v>
      </c>
    </row>
    <row r="98" spans="1:4" ht="12.75">
      <c r="A98">
        <v>48</v>
      </c>
      <c r="B98">
        <v>11</v>
      </c>
      <c r="C98">
        <v>1</v>
      </c>
      <c r="D98">
        <v>553</v>
      </c>
    </row>
    <row r="99" spans="1:4" ht="12.75">
      <c r="A99">
        <v>48</v>
      </c>
      <c r="B99">
        <v>11</v>
      </c>
      <c r="C99">
        <v>2</v>
      </c>
      <c r="D99">
        <v>968</v>
      </c>
    </row>
    <row r="100" spans="1:4" ht="12.75">
      <c r="A100">
        <v>49</v>
      </c>
      <c r="B100">
        <v>11</v>
      </c>
      <c r="C100">
        <v>1</v>
      </c>
      <c r="D100">
        <v>490</v>
      </c>
    </row>
    <row r="101" spans="1:4" ht="12.75">
      <c r="A101">
        <v>49</v>
      </c>
      <c r="B101">
        <v>11</v>
      </c>
      <c r="C101">
        <v>2</v>
      </c>
      <c r="D101">
        <v>898</v>
      </c>
    </row>
    <row r="102" spans="1:4" ht="12.75">
      <c r="A102">
        <v>50</v>
      </c>
      <c r="B102">
        <v>12</v>
      </c>
      <c r="C102">
        <v>1</v>
      </c>
      <c r="D102">
        <v>529</v>
      </c>
    </row>
    <row r="103" spans="1:4" ht="12.75">
      <c r="A103">
        <v>50</v>
      </c>
      <c r="B103">
        <v>12</v>
      </c>
      <c r="C103">
        <v>2</v>
      </c>
      <c r="D103">
        <v>918</v>
      </c>
    </row>
    <row r="104" spans="1:4" ht="12.75">
      <c r="A104">
        <v>51</v>
      </c>
      <c r="B104">
        <v>12</v>
      </c>
      <c r="C104">
        <v>1</v>
      </c>
      <c r="D104">
        <v>507</v>
      </c>
    </row>
    <row r="105" spans="1:4" ht="12.75">
      <c r="A105">
        <v>51</v>
      </c>
      <c r="B105">
        <v>12</v>
      </c>
      <c r="C105">
        <v>2</v>
      </c>
      <c r="D105">
        <v>858</v>
      </c>
    </row>
    <row r="106" spans="1:4" ht="12.75">
      <c r="A106">
        <v>52</v>
      </c>
      <c r="B106">
        <v>12</v>
      </c>
      <c r="C106">
        <v>1</v>
      </c>
      <c r="D106">
        <v>514</v>
      </c>
    </row>
    <row r="107" spans="1:4" ht="12.75">
      <c r="A107">
        <v>52</v>
      </c>
      <c r="B107">
        <v>12</v>
      </c>
      <c r="C107">
        <v>2</v>
      </c>
      <c r="D107">
        <v>775</v>
      </c>
    </row>
    <row r="108" spans="1:4" ht="12.75">
      <c r="A108">
        <v>53</v>
      </c>
      <c r="B108">
        <v>12</v>
      </c>
      <c r="C108">
        <v>1</v>
      </c>
      <c r="D108">
        <v>530</v>
      </c>
    </row>
    <row r="109" spans="1:4" ht="12.75">
      <c r="A109">
        <v>53</v>
      </c>
      <c r="B109">
        <v>12</v>
      </c>
      <c r="C109">
        <v>2</v>
      </c>
      <c r="D109">
        <v>814</v>
      </c>
    </row>
    <row r="110" spans="1:4" ht="12.75">
      <c r="A110">
        <v>54</v>
      </c>
      <c r="B110">
        <v>12</v>
      </c>
      <c r="C110">
        <v>1</v>
      </c>
      <c r="D110">
        <v>485</v>
      </c>
    </row>
    <row r="111" spans="1:4" ht="12.75">
      <c r="A111">
        <v>54</v>
      </c>
      <c r="B111">
        <v>12</v>
      </c>
      <c r="C111">
        <v>2</v>
      </c>
      <c r="D111">
        <v>675</v>
      </c>
    </row>
    <row r="112" spans="1:4" ht="12.75">
      <c r="A112">
        <v>55</v>
      </c>
      <c r="B112">
        <v>13</v>
      </c>
      <c r="C112">
        <v>1</v>
      </c>
      <c r="D112">
        <v>513</v>
      </c>
    </row>
    <row r="113" spans="1:4" ht="12.75">
      <c r="A113">
        <v>55</v>
      </c>
      <c r="B113">
        <v>13</v>
      </c>
      <c r="C113">
        <v>2</v>
      </c>
      <c r="D113">
        <v>688</v>
      </c>
    </row>
    <row r="114" spans="1:4" ht="12.75">
      <c r="A114">
        <v>56</v>
      </c>
      <c r="B114">
        <v>13</v>
      </c>
      <c r="C114">
        <v>1</v>
      </c>
      <c r="D114">
        <v>466</v>
      </c>
    </row>
    <row r="115" spans="1:4" ht="12.75">
      <c r="A115">
        <v>56</v>
      </c>
      <c r="B115">
        <v>13</v>
      </c>
      <c r="C115">
        <v>2</v>
      </c>
      <c r="D115">
        <v>681</v>
      </c>
    </row>
    <row r="116" spans="1:4" ht="12.75">
      <c r="A116">
        <v>57</v>
      </c>
      <c r="B116">
        <v>13</v>
      </c>
      <c r="C116">
        <v>1</v>
      </c>
      <c r="D116">
        <v>431</v>
      </c>
    </row>
    <row r="117" spans="1:4" ht="12.75">
      <c r="A117">
        <v>57</v>
      </c>
      <c r="B117">
        <v>13</v>
      </c>
      <c r="C117">
        <v>2</v>
      </c>
      <c r="D117">
        <v>647</v>
      </c>
    </row>
    <row r="118" spans="1:4" ht="12.75">
      <c r="A118">
        <v>58</v>
      </c>
      <c r="B118">
        <v>13</v>
      </c>
      <c r="C118">
        <v>1</v>
      </c>
      <c r="D118">
        <v>451</v>
      </c>
    </row>
    <row r="119" spans="1:4" ht="12.75">
      <c r="A119">
        <v>58</v>
      </c>
      <c r="B119">
        <v>13</v>
      </c>
      <c r="C119">
        <v>2</v>
      </c>
      <c r="D119">
        <v>602</v>
      </c>
    </row>
    <row r="120" spans="1:4" ht="12.75">
      <c r="A120">
        <v>59</v>
      </c>
      <c r="B120">
        <v>13</v>
      </c>
      <c r="C120">
        <v>1</v>
      </c>
      <c r="D120">
        <v>389</v>
      </c>
    </row>
    <row r="121" spans="1:4" ht="12.75">
      <c r="A121">
        <v>59</v>
      </c>
      <c r="B121">
        <v>13</v>
      </c>
      <c r="C121">
        <v>2</v>
      </c>
      <c r="D121">
        <v>549</v>
      </c>
    </row>
    <row r="122" spans="1:4" ht="12.75">
      <c r="A122">
        <v>60</v>
      </c>
      <c r="B122">
        <v>14</v>
      </c>
      <c r="C122">
        <v>1</v>
      </c>
      <c r="D122">
        <v>462</v>
      </c>
    </row>
    <row r="123" spans="1:4" ht="12.75">
      <c r="A123">
        <v>60</v>
      </c>
      <c r="B123">
        <v>14</v>
      </c>
      <c r="C123">
        <v>2</v>
      </c>
      <c r="D123">
        <v>576</v>
      </c>
    </row>
    <row r="124" spans="1:4" ht="12.75">
      <c r="A124">
        <v>61</v>
      </c>
      <c r="B124">
        <v>14</v>
      </c>
      <c r="C124">
        <v>1</v>
      </c>
      <c r="D124">
        <v>399</v>
      </c>
    </row>
    <row r="125" spans="1:4" ht="12.75">
      <c r="A125">
        <v>61</v>
      </c>
      <c r="B125">
        <v>14</v>
      </c>
      <c r="C125">
        <v>2</v>
      </c>
      <c r="D125">
        <v>502</v>
      </c>
    </row>
    <row r="126" spans="1:4" ht="12.75">
      <c r="A126">
        <v>62</v>
      </c>
      <c r="B126">
        <v>14</v>
      </c>
      <c r="C126">
        <v>1</v>
      </c>
      <c r="D126">
        <v>433</v>
      </c>
    </row>
    <row r="127" spans="1:4" ht="12.75">
      <c r="A127">
        <v>62</v>
      </c>
      <c r="B127">
        <v>14</v>
      </c>
      <c r="C127">
        <v>2</v>
      </c>
      <c r="D127">
        <v>516</v>
      </c>
    </row>
    <row r="128" spans="1:4" ht="12.75">
      <c r="A128">
        <v>63</v>
      </c>
      <c r="B128">
        <v>14</v>
      </c>
      <c r="C128">
        <v>1</v>
      </c>
      <c r="D128">
        <v>366</v>
      </c>
    </row>
    <row r="129" spans="1:4" ht="12.75">
      <c r="A129">
        <v>63</v>
      </c>
      <c r="B129">
        <v>14</v>
      </c>
      <c r="C129">
        <v>2</v>
      </c>
      <c r="D129">
        <v>492</v>
      </c>
    </row>
    <row r="130" spans="1:4" ht="12.75">
      <c r="A130">
        <v>64</v>
      </c>
      <c r="B130">
        <v>14</v>
      </c>
      <c r="C130">
        <v>1</v>
      </c>
      <c r="D130">
        <v>352</v>
      </c>
    </row>
    <row r="131" spans="1:4" ht="12.75">
      <c r="A131">
        <v>64</v>
      </c>
      <c r="B131">
        <v>14</v>
      </c>
      <c r="C131">
        <v>2</v>
      </c>
      <c r="D131">
        <v>497</v>
      </c>
    </row>
    <row r="132" spans="1:4" ht="12.75">
      <c r="A132">
        <v>65</v>
      </c>
      <c r="B132">
        <v>15</v>
      </c>
      <c r="C132">
        <v>1</v>
      </c>
      <c r="D132">
        <v>398</v>
      </c>
    </row>
    <row r="133" spans="1:4" ht="12.75">
      <c r="A133">
        <v>65</v>
      </c>
      <c r="B133">
        <v>15</v>
      </c>
      <c r="C133">
        <v>2</v>
      </c>
      <c r="D133">
        <v>417</v>
      </c>
    </row>
    <row r="134" spans="1:4" ht="12.75">
      <c r="A134">
        <v>66</v>
      </c>
      <c r="B134">
        <v>15</v>
      </c>
      <c r="C134">
        <v>1</v>
      </c>
      <c r="D134">
        <v>333</v>
      </c>
    </row>
    <row r="135" spans="1:4" ht="12.75">
      <c r="A135">
        <v>66</v>
      </c>
      <c r="B135">
        <v>15</v>
      </c>
      <c r="C135">
        <v>2</v>
      </c>
      <c r="D135">
        <v>472</v>
      </c>
    </row>
    <row r="136" spans="1:4" ht="12.75">
      <c r="A136">
        <v>67</v>
      </c>
      <c r="B136">
        <v>15</v>
      </c>
      <c r="C136">
        <v>1</v>
      </c>
      <c r="D136">
        <v>351</v>
      </c>
    </row>
    <row r="137" spans="1:4" ht="12.75">
      <c r="A137">
        <v>67</v>
      </c>
      <c r="B137">
        <v>15</v>
      </c>
      <c r="C137">
        <v>2</v>
      </c>
      <c r="D137">
        <v>413</v>
      </c>
    </row>
    <row r="138" spans="1:4" ht="12.75">
      <c r="A138">
        <v>68</v>
      </c>
      <c r="B138">
        <v>15</v>
      </c>
      <c r="C138">
        <v>1</v>
      </c>
      <c r="D138">
        <v>350</v>
      </c>
    </row>
    <row r="139" spans="1:4" ht="12.75">
      <c r="A139">
        <v>68</v>
      </c>
      <c r="B139">
        <v>15</v>
      </c>
      <c r="C139">
        <v>2</v>
      </c>
      <c r="D139">
        <v>433</v>
      </c>
    </row>
    <row r="140" spans="1:4" ht="12.75">
      <c r="A140">
        <v>69</v>
      </c>
      <c r="B140">
        <v>15</v>
      </c>
      <c r="C140">
        <v>1</v>
      </c>
      <c r="D140">
        <v>324</v>
      </c>
    </row>
    <row r="141" spans="1:4" ht="12.75">
      <c r="A141">
        <v>69</v>
      </c>
      <c r="B141">
        <v>15</v>
      </c>
      <c r="C141">
        <v>2</v>
      </c>
      <c r="D141">
        <v>440</v>
      </c>
    </row>
    <row r="142" spans="1:4" ht="12.75">
      <c r="A142">
        <v>70</v>
      </c>
      <c r="B142">
        <v>16</v>
      </c>
      <c r="C142">
        <v>1</v>
      </c>
      <c r="D142">
        <v>402</v>
      </c>
    </row>
    <row r="143" spans="1:4" ht="12.75">
      <c r="A143">
        <v>70</v>
      </c>
      <c r="B143">
        <v>16</v>
      </c>
      <c r="C143">
        <v>2</v>
      </c>
      <c r="D143">
        <v>497</v>
      </c>
    </row>
    <row r="144" spans="1:4" ht="12.75">
      <c r="A144">
        <v>71</v>
      </c>
      <c r="B144">
        <v>16</v>
      </c>
      <c r="C144">
        <v>1</v>
      </c>
      <c r="D144">
        <v>362</v>
      </c>
    </row>
    <row r="145" spans="1:4" ht="12.75">
      <c r="A145">
        <v>71</v>
      </c>
      <c r="B145">
        <v>16</v>
      </c>
      <c r="C145">
        <v>2</v>
      </c>
      <c r="D145">
        <v>456</v>
      </c>
    </row>
    <row r="146" spans="1:4" ht="12.75">
      <c r="A146">
        <v>72</v>
      </c>
      <c r="B146">
        <v>16</v>
      </c>
      <c r="C146">
        <v>1</v>
      </c>
      <c r="D146">
        <v>372</v>
      </c>
    </row>
    <row r="147" spans="1:4" ht="12.75">
      <c r="A147">
        <v>72</v>
      </c>
      <c r="B147">
        <v>16</v>
      </c>
      <c r="C147">
        <v>2</v>
      </c>
      <c r="D147">
        <v>385</v>
      </c>
    </row>
    <row r="148" spans="1:4" ht="12.75">
      <c r="A148">
        <v>73</v>
      </c>
      <c r="B148">
        <v>16</v>
      </c>
      <c r="C148">
        <v>1</v>
      </c>
      <c r="D148">
        <v>351</v>
      </c>
    </row>
    <row r="149" spans="1:4" ht="12.75">
      <c r="A149">
        <v>73</v>
      </c>
      <c r="B149">
        <v>16</v>
      </c>
      <c r="C149">
        <v>2</v>
      </c>
      <c r="D149">
        <v>385</v>
      </c>
    </row>
    <row r="150" spans="1:4" ht="12.75">
      <c r="A150">
        <v>74</v>
      </c>
      <c r="B150">
        <v>16</v>
      </c>
      <c r="C150">
        <v>1</v>
      </c>
      <c r="D150">
        <v>285</v>
      </c>
    </row>
    <row r="151" spans="1:4" ht="12.75">
      <c r="A151">
        <v>74</v>
      </c>
      <c r="B151">
        <v>16</v>
      </c>
      <c r="C151">
        <v>2</v>
      </c>
      <c r="D151">
        <v>377</v>
      </c>
    </row>
    <row r="152" spans="1:4" ht="12.75">
      <c r="A152">
        <v>75</v>
      </c>
      <c r="B152">
        <v>17</v>
      </c>
      <c r="C152">
        <v>1</v>
      </c>
      <c r="D152">
        <v>288</v>
      </c>
    </row>
    <row r="153" spans="1:4" ht="12.75">
      <c r="A153">
        <v>75</v>
      </c>
      <c r="B153">
        <v>17</v>
      </c>
      <c r="C153">
        <v>2</v>
      </c>
      <c r="D153">
        <v>406</v>
      </c>
    </row>
    <row r="154" spans="1:4" ht="12.75">
      <c r="A154">
        <v>76</v>
      </c>
      <c r="B154">
        <v>17</v>
      </c>
      <c r="C154">
        <v>1</v>
      </c>
      <c r="D154">
        <v>258</v>
      </c>
    </row>
    <row r="155" spans="1:4" ht="12.75">
      <c r="A155">
        <v>76</v>
      </c>
      <c r="B155">
        <v>17</v>
      </c>
      <c r="C155">
        <v>2</v>
      </c>
      <c r="D155">
        <v>360</v>
      </c>
    </row>
    <row r="156" spans="1:4" ht="12.75">
      <c r="A156">
        <v>77</v>
      </c>
      <c r="B156">
        <v>17</v>
      </c>
      <c r="C156">
        <v>1</v>
      </c>
      <c r="D156">
        <v>270</v>
      </c>
    </row>
    <row r="157" spans="1:4" ht="12.75">
      <c r="A157">
        <v>77</v>
      </c>
      <c r="B157">
        <v>17</v>
      </c>
      <c r="C157">
        <v>2</v>
      </c>
      <c r="D157">
        <v>353</v>
      </c>
    </row>
    <row r="158" spans="1:4" ht="12.75">
      <c r="A158">
        <v>78</v>
      </c>
      <c r="B158">
        <v>17</v>
      </c>
      <c r="C158">
        <v>1</v>
      </c>
      <c r="D158">
        <v>243</v>
      </c>
    </row>
    <row r="159" spans="1:4" ht="12.75">
      <c r="A159">
        <v>78</v>
      </c>
      <c r="B159">
        <v>17</v>
      </c>
      <c r="C159">
        <v>2</v>
      </c>
      <c r="D159">
        <v>336</v>
      </c>
    </row>
    <row r="160" spans="1:4" ht="12.75">
      <c r="A160">
        <v>79</v>
      </c>
      <c r="B160">
        <v>17</v>
      </c>
      <c r="C160">
        <v>1</v>
      </c>
      <c r="D160">
        <v>249</v>
      </c>
    </row>
    <row r="161" spans="1:4" ht="12.75">
      <c r="A161">
        <v>79</v>
      </c>
      <c r="B161">
        <v>17</v>
      </c>
      <c r="C161">
        <v>2</v>
      </c>
      <c r="D161">
        <v>208</v>
      </c>
    </row>
    <row r="162" spans="1:4" ht="12.75">
      <c r="A162">
        <v>80</v>
      </c>
      <c r="B162">
        <v>18</v>
      </c>
      <c r="C162">
        <v>1</v>
      </c>
      <c r="D162">
        <v>257</v>
      </c>
    </row>
    <row r="163" spans="1:4" ht="12.75">
      <c r="A163">
        <v>80</v>
      </c>
      <c r="B163">
        <v>18</v>
      </c>
      <c r="C163">
        <v>2</v>
      </c>
      <c r="D163">
        <v>315</v>
      </c>
    </row>
    <row r="164" spans="1:4" ht="12.75">
      <c r="A164">
        <v>81</v>
      </c>
      <c r="B164">
        <v>18</v>
      </c>
      <c r="C164">
        <v>1</v>
      </c>
      <c r="D164">
        <v>197</v>
      </c>
    </row>
    <row r="165" spans="1:4" ht="12.75">
      <c r="A165">
        <v>81</v>
      </c>
      <c r="B165">
        <v>18</v>
      </c>
      <c r="C165">
        <v>2</v>
      </c>
      <c r="D165">
        <v>263</v>
      </c>
    </row>
    <row r="166" spans="1:4" ht="12.75">
      <c r="A166">
        <v>82</v>
      </c>
      <c r="B166">
        <v>18</v>
      </c>
      <c r="C166">
        <v>1</v>
      </c>
      <c r="D166">
        <v>202</v>
      </c>
    </row>
    <row r="167" spans="1:4" ht="12.75">
      <c r="A167">
        <v>82</v>
      </c>
      <c r="B167">
        <v>18</v>
      </c>
      <c r="C167">
        <v>2</v>
      </c>
      <c r="D167">
        <v>245</v>
      </c>
    </row>
    <row r="168" spans="1:4" ht="12.75">
      <c r="A168">
        <v>83</v>
      </c>
      <c r="B168">
        <v>18</v>
      </c>
      <c r="C168">
        <v>1</v>
      </c>
      <c r="D168">
        <v>167</v>
      </c>
    </row>
    <row r="169" spans="1:4" ht="12.75">
      <c r="A169">
        <v>83</v>
      </c>
      <c r="B169">
        <v>18</v>
      </c>
      <c r="C169">
        <v>2</v>
      </c>
      <c r="D169">
        <v>197</v>
      </c>
    </row>
    <row r="170" spans="1:4" ht="12.75">
      <c r="A170">
        <v>84</v>
      </c>
      <c r="B170">
        <v>18</v>
      </c>
      <c r="C170">
        <v>1</v>
      </c>
      <c r="D170">
        <v>151</v>
      </c>
    </row>
    <row r="171" spans="1:4" ht="12.75">
      <c r="A171">
        <v>84</v>
      </c>
      <c r="B171">
        <v>18</v>
      </c>
      <c r="C171">
        <v>2</v>
      </c>
      <c r="D171">
        <v>171</v>
      </c>
    </row>
    <row r="172" spans="1:4" ht="12.75">
      <c r="A172">
        <v>85</v>
      </c>
      <c r="B172">
        <v>18</v>
      </c>
      <c r="C172">
        <v>1</v>
      </c>
      <c r="D172">
        <v>133</v>
      </c>
    </row>
    <row r="173" spans="1:4" ht="12.75">
      <c r="A173">
        <v>85</v>
      </c>
      <c r="B173">
        <v>18</v>
      </c>
      <c r="C173">
        <v>2</v>
      </c>
      <c r="D173">
        <v>166</v>
      </c>
    </row>
    <row r="174" spans="1:4" ht="12.75">
      <c r="A174">
        <v>86</v>
      </c>
      <c r="B174">
        <v>18</v>
      </c>
      <c r="C174">
        <v>1</v>
      </c>
      <c r="D174">
        <v>106</v>
      </c>
    </row>
    <row r="175" spans="1:4" ht="12.75">
      <c r="A175">
        <v>86</v>
      </c>
      <c r="B175">
        <v>18</v>
      </c>
      <c r="C175">
        <v>2</v>
      </c>
      <c r="D175">
        <v>163</v>
      </c>
    </row>
    <row r="176" spans="1:4" ht="12.75">
      <c r="A176">
        <v>87</v>
      </c>
      <c r="B176">
        <v>18</v>
      </c>
      <c r="C176">
        <v>1</v>
      </c>
      <c r="D176">
        <v>82</v>
      </c>
    </row>
    <row r="177" spans="1:4" ht="12.75">
      <c r="A177">
        <v>87</v>
      </c>
      <c r="B177">
        <v>18</v>
      </c>
      <c r="C177">
        <v>2</v>
      </c>
      <c r="D177">
        <v>119</v>
      </c>
    </row>
    <row r="178" spans="1:4" ht="12.75">
      <c r="A178">
        <v>88</v>
      </c>
      <c r="B178">
        <v>18</v>
      </c>
      <c r="C178">
        <v>1</v>
      </c>
      <c r="D178">
        <v>101</v>
      </c>
    </row>
    <row r="179" spans="1:4" ht="12.75">
      <c r="A179">
        <v>88</v>
      </c>
      <c r="B179">
        <v>18</v>
      </c>
      <c r="C179">
        <v>2</v>
      </c>
      <c r="D179">
        <v>108</v>
      </c>
    </row>
    <row r="180" spans="1:4" ht="12.75">
      <c r="A180">
        <v>89</v>
      </c>
      <c r="B180">
        <v>18</v>
      </c>
      <c r="C180">
        <v>1</v>
      </c>
      <c r="D180">
        <v>63</v>
      </c>
    </row>
    <row r="181" spans="1:4" ht="12.75">
      <c r="A181">
        <v>89</v>
      </c>
      <c r="B181">
        <v>18</v>
      </c>
      <c r="C181">
        <v>2</v>
      </c>
      <c r="D181">
        <v>71</v>
      </c>
    </row>
    <row r="182" spans="1:4" ht="12.75">
      <c r="A182">
        <v>90</v>
      </c>
      <c r="B182">
        <v>18</v>
      </c>
      <c r="C182">
        <v>1</v>
      </c>
      <c r="D182">
        <v>55</v>
      </c>
    </row>
    <row r="183" spans="1:4" ht="12.75">
      <c r="A183">
        <v>90</v>
      </c>
      <c r="B183">
        <v>18</v>
      </c>
      <c r="C183">
        <v>2</v>
      </c>
      <c r="D183">
        <v>89</v>
      </c>
    </row>
    <row r="184" spans="1:4" ht="12.75">
      <c r="A184">
        <v>91</v>
      </c>
      <c r="B184">
        <v>18</v>
      </c>
      <c r="C184">
        <v>1</v>
      </c>
      <c r="D184">
        <v>47</v>
      </c>
    </row>
    <row r="185" spans="1:4" ht="12.75">
      <c r="A185">
        <v>91</v>
      </c>
      <c r="B185">
        <v>18</v>
      </c>
      <c r="C185">
        <v>2</v>
      </c>
      <c r="D185">
        <v>42</v>
      </c>
    </row>
    <row r="186" spans="1:4" ht="12.75">
      <c r="A186">
        <v>92</v>
      </c>
      <c r="B186">
        <v>18</v>
      </c>
      <c r="C186">
        <v>1</v>
      </c>
      <c r="D186">
        <v>32</v>
      </c>
    </row>
    <row r="187" spans="1:4" ht="12.75">
      <c r="A187">
        <v>92</v>
      </c>
      <c r="B187">
        <v>18</v>
      </c>
      <c r="C187">
        <v>2</v>
      </c>
      <c r="D187">
        <v>39</v>
      </c>
    </row>
    <row r="188" spans="1:4" ht="12.75">
      <c r="A188">
        <v>93</v>
      </c>
      <c r="B188">
        <v>18</v>
      </c>
      <c r="C188">
        <v>1</v>
      </c>
      <c r="D188">
        <v>28</v>
      </c>
    </row>
    <row r="189" spans="1:4" ht="12.75">
      <c r="A189">
        <v>93</v>
      </c>
      <c r="B189">
        <v>18</v>
      </c>
      <c r="C189">
        <v>2</v>
      </c>
      <c r="D189">
        <v>36</v>
      </c>
    </row>
    <row r="190" spans="1:4" ht="12.75">
      <c r="A190">
        <v>94</v>
      </c>
      <c r="B190">
        <v>18</v>
      </c>
      <c r="C190">
        <v>1</v>
      </c>
      <c r="D190">
        <v>35</v>
      </c>
    </row>
    <row r="191" spans="1:4" ht="12.75">
      <c r="A191">
        <v>94</v>
      </c>
      <c r="B191">
        <v>18</v>
      </c>
      <c r="C191">
        <v>2</v>
      </c>
      <c r="D191">
        <v>33</v>
      </c>
    </row>
    <row r="192" spans="1:4" ht="12.75">
      <c r="A192">
        <v>95</v>
      </c>
      <c r="B192">
        <v>18</v>
      </c>
      <c r="C192">
        <v>1</v>
      </c>
      <c r="D192">
        <v>11</v>
      </c>
    </row>
    <row r="193" spans="1:4" ht="12.75">
      <c r="A193">
        <v>95</v>
      </c>
      <c r="B193">
        <v>18</v>
      </c>
      <c r="C193">
        <v>2</v>
      </c>
      <c r="D193">
        <v>19</v>
      </c>
    </row>
    <row r="194" spans="1:4" ht="12.75">
      <c r="A194">
        <v>96</v>
      </c>
      <c r="B194">
        <v>18</v>
      </c>
      <c r="C194">
        <v>1</v>
      </c>
      <c r="D194">
        <v>8</v>
      </c>
    </row>
    <row r="195" spans="1:4" ht="12.75">
      <c r="A195">
        <v>96</v>
      </c>
      <c r="B195">
        <v>18</v>
      </c>
      <c r="C195">
        <v>2</v>
      </c>
      <c r="D195">
        <v>23</v>
      </c>
    </row>
    <row r="196" spans="1:4" ht="12.75">
      <c r="A196">
        <v>97</v>
      </c>
      <c r="B196">
        <v>18</v>
      </c>
      <c r="C196">
        <v>1</v>
      </c>
      <c r="D196">
        <v>6</v>
      </c>
    </row>
    <row r="197" spans="1:4" ht="12.75">
      <c r="A197">
        <v>97</v>
      </c>
      <c r="B197">
        <v>18</v>
      </c>
      <c r="C197">
        <v>2</v>
      </c>
      <c r="D197">
        <v>9</v>
      </c>
    </row>
    <row r="198" spans="1:4" ht="12.75">
      <c r="A198">
        <v>98</v>
      </c>
      <c r="B198">
        <v>18</v>
      </c>
      <c r="C198">
        <v>1</v>
      </c>
      <c r="D198">
        <v>11</v>
      </c>
    </row>
    <row r="199" spans="1:4" ht="12.75">
      <c r="A199">
        <v>98</v>
      </c>
      <c r="B199">
        <v>18</v>
      </c>
      <c r="C199">
        <v>2</v>
      </c>
      <c r="D199">
        <v>11</v>
      </c>
    </row>
    <row r="200" spans="1:4" ht="12.75">
      <c r="A200">
        <v>99</v>
      </c>
      <c r="B200">
        <v>18</v>
      </c>
      <c r="C200">
        <v>1</v>
      </c>
      <c r="D200">
        <v>2</v>
      </c>
    </row>
    <row r="201" spans="1:4" ht="12.75">
      <c r="A201">
        <v>99</v>
      </c>
      <c r="B201">
        <v>18</v>
      </c>
      <c r="C201">
        <v>2</v>
      </c>
      <c r="D201">
        <v>3</v>
      </c>
    </row>
    <row r="202" spans="1:4" ht="12.75">
      <c r="A202">
        <v>100</v>
      </c>
      <c r="B202">
        <v>18</v>
      </c>
      <c r="C202">
        <v>1</v>
      </c>
      <c r="D202">
        <v>2</v>
      </c>
    </row>
    <row r="203" spans="1:4" ht="12.75">
      <c r="A203">
        <v>100</v>
      </c>
      <c r="B203">
        <v>18</v>
      </c>
      <c r="C203">
        <v>2</v>
      </c>
      <c r="D203">
        <v>6</v>
      </c>
    </row>
    <row r="204" spans="1:4" ht="12.75">
      <c r="A204">
        <v>101</v>
      </c>
      <c r="B204">
        <v>18</v>
      </c>
      <c r="C204">
        <v>2</v>
      </c>
      <c r="D204">
        <v>1</v>
      </c>
    </row>
    <row r="205" spans="1:4" ht="12.75">
      <c r="A205">
        <v>102</v>
      </c>
      <c r="B205">
        <v>18</v>
      </c>
      <c r="C205">
        <v>2</v>
      </c>
      <c r="D205">
        <v>2</v>
      </c>
    </row>
    <row r="206" spans="1:4" ht="12.75">
      <c r="A206">
        <v>103</v>
      </c>
      <c r="B206">
        <v>18</v>
      </c>
      <c r="C206">
        <v>2</v>
      </c>
      <c r="D206">
        <v>2</v>
      </c>
    </row>
    <row r="207" spans="1:4" ht="12.75">
      <c r="A207">
        <v>104</v>
      </c>
      <c r="B207">
        <v>18</v>
      </c>
      <c r="C207">
        <v>1</v>
      </c>
      <c r="D207">
        <v>1</v>
      </c>
    </row>
    <row r="208" spans="1:4" ht="12.75">
      <c r="A208">
        <v>110</v>
      </c>
      <c r="B208">
        <v>18</v>
      </c>
      <c r="C208">
        <v>1</v>
      </c>
      <c r="D208">
        <v>62</v>
      </c>
    </row>
    <row r="209" spans="1:4" ht="12.75">
      <c r="A209">
        <v>110</v>
      </c>
      <c r="B209">
        <v>18</v>
      </c>
      <c r="C209">
        <v>2</v>
      </c>
      <c r="D209">
        <v>47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ESTADISTICA16</cp:lastModifiedBy>
  <cp:lastPrinted>2011-07-22T14:25:56Z</cp:lastPrinted>
  <dcterms:created xsi:type="dcterms:W3CDTF">2012-03-23T22:46:08Z</dcterms:created>
  <dcterms:modified xsi:type="dcterms:W3CDTF">2012-09-06T19:34:46Z</dcterms:modified>
  <cp:category/>
  <cp:version/>
  <cp:contentType/>
  <cp:contentStatus/>
</cp:coreProperties>
</file>