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esktop\JORGE APONTE\USB COPIA\GESTION DEL RIESGO 2023\MAPA DE RIESGOS 2023\"/>
    </mc:Choice>
  </mc:AlternateContent>
  <bookViews>
    <workbookView xWindow="0" yWindow="0" windowWidth="24000" windowHeight="9045" tabRatio="548"/>
  </bookViews>
  <sheets>
    <sheet name="MAPA DE RIESGOS" sheetId="1" r:id="rId1"/>
    <sheet name="CONTEXTO DEL RIESGO" sheetId="13" r:id="rId2"/>
    <sheet name="TIPOLOGIA DEL RIESGO" sheetId="14" r:id="rId3"/>
    <sheet name="TABLA DE PROBABILIDAD" sheetId="15" r:id="rId4"/>
    <sheet name="TABLA DE IMPACTO" sheetId="16" r:id="rId5"/>
    <sheet name="MATRIZ CALIFICACIÓN" sheetId="8" r:id="rId6"/>
    <sheet name="OPCIONES DE MANEJO DEL RIESGO" sheetId="6" r:id="rId7"/>
    <sheet name="PROBABILIDAD E IMPACTO" sheetId="12" r:id="rId8"/>
    <sheet name="SOLIDEZ INDIVIDUAL DE CONTROL"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xlfn_AVERAGEIF">NA()</definedName>
    <definedName name="_xlnm.Print_Area" localSheetId="0">'MAPA DE RIESGOS'!$A$1:$BG$136</definedName>
    <definedName name="_xlnm.Print_Area" localSheetId="5">'MATRIZ CALIFICACIÓN'!$A$1:$O$84</definedName>
    <definedName name="CALIFICACION">#REF!</definedName>
    <definedName name="PROBABILIDAD">#REF!</definedName>
  </definedNames>
  <calcPr calcId="152511"/>
</workbook>
</file>

<file path=xl/calcChain.xml><?xml version="1.0" encoding="utf-8"?>
<calcChain xmlns="http://schemas.openxmlformats.org/spreadsheetml/2006/main">
  <c r="AV136" i="1" l="1"/>
  <c r="AM136" i="1"/>
  <c r="M136" i="1"/>
  <c r="AM122" i="1" l="1"/>
  <c r="AN122" i="1" s="1"/>
  <c r="AM121" i="1"/>
  <c r="AN121" i="1" s="1"/>
  <c r="AV120" i="1"/>
  <c r="AW120" i="1" s="1"/>
  <c r="AM120" i="1"/>
  <c r="AN120" i="1" s="1"/>
  <c r="M120" i="1"/>
  <c r="N120" i="1" s="1"/>
  <c r="AM119" i="1"/>
  <c r="AN119" i="1" s="1"/>
  <c r="AM118" i="1"/>
  <c r="AN118" i="1" s="1"/>
  <c r="AM117" i="1"/>
  <c r="AN117" i="1" s="1"/>
  <c r="AM116" i="1"/>
  <c r="AN116" i="1" s="1"/>
  <c r="M116" i="1"/>
  <c r="N116" i="1" s="1"/>
  <c r="AV115" i="1" l="1"/>
  <c r="AW115" i="1" s="1"/>
  <c r="AM115" i="1"/>
  <c r="AN115" i="1" s="1"/>
  <c r="M115" i="1"/>
  <c r="N115" i="1" s="1"/>
  <c r="AM114" i="1"/>
  <c r="AN114" i="1" s="1"/>
  <c r="AV112" i="1"/>
  <c r="AM112" i="1"/>
  <c r="AN112" i="1" s="1"/>
  <c r="M112" i="1"/>
  <c r="AM110" i="1" l="1"/>
  <c r="AN110" i="1" s="1"/>
  <c r="AV109" i="1"/>
  <c r="AW109" i="1" s="1"/>
  <c r="AM109" i="1"/>
  <c r="AN109" i="1" s="1"/>
  <c r="M109" i="1"/>
  <c r="N109" i="1" s="1"/>
  <c r="AM108" i="1" l="1"/>
  <c r="AN108" i="1" s="1"/>
  <c r="AW107" i="1"/>
  <c r="AM107" i="1"/>
  <c r="AN107" i="1" s="1"/>
  <c r="M107" i="1"/>
  <c r="N107" i="1" s="1"/>
  <c r="AV105" i="1"/>
  <c r="AW105" i="1" s="1"/>
  <c r="AM105" i="1"/>
  <c r="AN105" i="1" s="1"/>
  <c r="M105" i="1"/>
  <c r="N105" i="1" s="1"/>
  <c r="AM104" i="1" l="1"/>
  <c r="AN104" i="1" s="1"/>
  <c r="AV103" i="1"/>
  <c r="AW103" i="1" s="1"/>
  <c r="AM103" i="1"/>
  <c r="AN103" i="1" s="1"/>
  <c r="M103" i="1"/>
  <c r="N103" i="1" s="1"/>
  <c r="AV102" i="1"/>
  <c r="AW102" i="1" s="1"/>
  <c r="AM102" i="1"/>
  <c r="AN102" i="1" s="1"/>
  <c r="AV101" i="1"/>
  <c r="AW101" i="1" s="1"/>
  <c r="AM101" i="1"/>
  <c r="AN101" i="1" s="1"/>
  <c r="AM100" i="1" l="1"/>
  <c r="AN100" i="1" s="1"/>
  <c r="AV99" i="1"/>
  <c r="AW99" i="1" s="1"/>
  <c r="AM99" i="1"/>
  <c r="AN99" i="1" s="1"/>
  <c r="M99" i="1"/>
  <c r="N99" i="1" s="1"/>
  <c r="AM98" i="1"/>
  <c r="AN98" i="1" s="1"/>
  <c r="AV97" i="1"/>
  <c r="AW97" i="1" s="1"/>
  <c r="AM97" i="1"/>
  <c r="AN97" i="1" s="1"/>
  <c r="M97" i="1"/>
  <c r="N97" i="1" s="1"/>
  <c r="AV94" i="1"/>
  <c r="AW94" i="1" s="1"/>
  <c r="AM94" i="1"/>
  <c r="AN94" i="1" s="1"/>
  <c r="M94" i="1"/>
  <c r="N94" i="1" s="1"/>
  <c r="AM93" i="1" l="1"/>
  <c r="AN93" i="1" s="1"/>
  <c r="AW92" i="1"/>
  <c r="AM92" i="1"/>
  <c r="AN92" i="1" s="1"/>
  <c r="M92" i="1"/>
  <c r="N92" i="1" s="1"/>
  <c r="AV91" i="1"/>
  <c r="AW91" i="1" s="1"/>
  <c r="AM91" i="1"/>
  <c r="AN91" i="1" s="1"/>
  <c r="M91" i="1"/>
  <c r="N91" i="1" s="1"/>
  <c r="AV90" i="1"/>
  <c r="AW90" i="1" s="1"/>
  <c r="AM90" i="1"/>
  <c r="AN90" i="1" s="1"/>
  <c r="M90" i="1"/>
  <c r="N90" i="1" s="1"/>
  <c r="AV89" i="1"/>
  <c r="AW89" i="1" s="1"/>
  <c r="AM89" i="1"/>
  <c r="AN89" i="1" s="1"/>
  <c r="M89" i="1"/>
  <c r="N89" i="1" s="1"/>
  <c r="AM86" i="1" l="1"/>
  <c r="AN86" i="1" s="1"/>
  <c r="AM81" i="1"/>
  <c r="AN81" i="1" s="1"/>
  <c r="AW80" i="1"/>
  <c r="N80" i="1"/>
  <c r="AM79" i="1"/>
  <c r="AN79" i="1" s="1"/>
  <c r="AM78" i="1"/>
  <c r="AN78" i="1" s="1"/>
  <c r="AM77" i="1"/>
  <c r="AN77" i="1" s="1"/>
  <c r="AW76" i="1"/>
  <c r="AM76" i="1"/>
  <c r="AN76" i="1" s="1"/>
  <c r="N76" i="1"/>
  <c r="AM75" i="1"/>
  <c r="AN75" i="1" s="1"/>
  <c r="AW74" i="1"/>
  <c r="AM74" i="1"/>
  <c r="AN74" i="1" s="1"/>
  <c r="N74" i="1"/>
  <c r="AM73" i="1" l="1"/>
  <c r="AN73" i="1" s="1"/>
  <c r="AM72" i="1"/>
  <c r="AN72" i="1" s="1"/>
  <c r="AW70" i="1"/>
  <c r="AM70" i="1"/>
  <c r="AN70" i="1" s="1"/>
  <c r="M70" i="1"/>
  <c r="N70" i="1" s="1"/>
  <c r="AM69" i="1"/>
  <c r="AN69" i="1" s="1"/>
  <c r="AV66" i="1"/>
  <c r="AW66" i="1" s="1"/>
  <c r="AM66" i="1"/>
  <c r="AN66" i="1" s="1"/>
  <c r="M66" i="1"/>
  <c r="N66" i="1" s="1"/>
  <c r="AM65" i="1" l="1"/>
  <c r="AN65" i="1" s="1"/>
  <c r="AV64" i="1"/>
  <c r="AW64" i="1" s="1"/>
  <c r="AM64" i="1"/>
  <c r="AN64" i="1" s="1"/>
  <c r="M64" i="1"/>
  <c r="N64" i="1" s="1"/>
  <c r="AM63" i="1"/>
  <c r="AN63" i="1" s="1"/>
  <c r="AV62" i="1"/>
  <c r="AW62" i="1" s="1"/>
  <c r="AM62" i="1"/>
  <c r="AN62" i="1" s="1"/>
  <c r="M62" i="1"/>
  <c r="N62" i="1" s="1"/>
  <c r="AM61" i="1"/>
  <c r="AN61" i="1" s="1"/>
  <c r="AW60" i="1"/>
  <c r="AM60" i="1"/>
  <c r="AN60" i="1" s="1"/>
  <c r="M60" i="1"/>
  <c r="N60" i="1" s="1"/>
  <c r="AV56" i="1" l="1"/>
  <c r="AW56" i="1" s="1"/>
  <c r="AM56" i="1"/>
  <c r="AN56" i="1" s="1"/>
  <c r="M56" i="1"/>
  <c r="N56" i="1" s="1"/>
  <c r="AM59" i="1"/>
  <c r="AN59" i="1" s="1"/>
  <c r="AV57" i="1"/>
  <c r="AW57" i="1" s="1"/>
  <c r="AM57" i="1"/>
  <c r="AN57" i="1" s="1"/>
  <c r="M57" i="1"/>
  <c r="N57" i="1" s="1"/>
  <c r="AM55" i="1"/>
  <c r="AN55" i="1" s="1"/>
  <c r="AV53" i="1"/>
  <c r="AW53" i="1" s="1"/>
  <c r="AM53" i="1"/>
  <c r="AN53" i="1" s="1"/>
  <c r="M53" i="1"/>
  <c r="N53" i="1" s="1"/>
  <c r="AV52" i="1"/>
  <c r="AW52" i="1" s="1"/>
  <c r="AM52" i="1"/>
  <c r="AN52" i="1" s="1"/>
  <c r="M52" i="1"/>
  <c r="N52" i="1" s="1"/>
  <c r="AV49" i="1" l="1"/>
  <c r="AW49" i="1" s="1"/>
  <c r="M49" i="1"/>
  <c r="N49" i="1" s="1"/>
  <c r="AV47" i="1"/>
  <c r="AW47" i="1" s="1"/>
  <c r="AM47" i="1"/>
  <c r="AN47" i="1" s="1"/>
  <c r="M47" i="1"/>
  <c r="N47" i="1" s="1"/>
  <c r="AM45" i="1"/>
  <c r="AN45" i="1" s="1"/>
  <c r="AW44" i="1"/>
  <c r="AM44" i="1"/>
  <c r="AN44" i="1" s="1"/>
  <c r="M44" i="1"/>
  <c r="N44" i="1" s="1"/>
  <c r="AM43" i="1"/>
  <c r="AN43" i="1" s="1"/>
  <c r="AW41" i="1"/>
  <c r="M41" i="1"/>
  <c r="N41" i="1" s="1"/>
  <c r="AV33" i="1" l="1"/>
  <c r="AW33" i="1" s="1"/>
  <c r="AM33" i="1"/>
  <c r="AN33" i="1" s="1"/>
  <c r="M33" i="1"/>
  <c r="N33" i="1" s="1"/>
  <c r="AM32" i="1"/>
  <c r="AN32" i="1" s="1"/>
  <c r="AM31" i="1"/>
  <c r="AN31" i="1" s="1"/>
  <c r="AM30" i="1"/>
  <c r="AN30" i="1" s="1"/>
  <c r="AW29" i="1"/>
  <c r="AM29" i="1"/>
  <c r="AN29" i="1" s="1"/>
  <c r="M29" i="1"/>
  <c r="N29" i="1" s="1"/>
  <c r="AV26" i="1" l="1"/>
  <c r="AW26" i="1" s="1"/>
  <c r="AM26" i="1"/>
  <c r="AN26" i="1" s="1"/>
  <c r="M26" i="1"/>
  <c r="N26" i="1" s="1"/>
  <c r="AV22" i="1" l="1"/>
  <c r="AW22" i="1" s="1"/>
  <c r="M22" i="1"/>
  <c r="N22" i="1" s="1"/>
  <c r="AV21" i="1" l="1"/>
  <c r="AW21" i="1" s="1"/>
  <c r="AM21" i="1"/>
  <c r="AN21" i="1" s="1"/>
  <c r="M21" i="1"/>
  <c r="N21" i="1" s="1"/>
  <c r="AV18" i="1"/>
  <c r="AW18" i="1" s="1"/>
  <c r="AM18" i="1"/>
  <c r="AN18" i="1" s="1"/>
  <c r="M18" i="1"/>
  <c r="N18" i="1" s="1"/>
  <c r="AV17" i="1"/>
  <c r="AW17" i="1" s="1"/>
  <c r="AM17" i="1"/>
  <c r="AN17" i="1" s="1"/>
  <c r="M17" i="1"/>
  <c r="N17" i="1" s="1"/>
  <c r="AM16" i="1" l="1"/>
  <c r="AN16" i="1" s="1"/>
  <c r="AM15" i="1"/>
  <c r="AN15" i="1" s="1"/>
  <c r="AV14" i="1"/>
  <c r="AW14" i="1" s="1"/>
  <c r="AM14" i="1"/>
  <c r="AN14" i="1" s="1"/>
  <c r="M14" i="1"/>
  <c r="N14" i="1" s="1"/>
  <c r="AV11" i="1"/>
  <c r="AW11" i="1" s="1"/>
  <c r="AM11" i="1"/>
  <c r="AN11" i="1" s="1"/>
  <c r="M11" i="1"/>
  <c r="N11" i="1" s="1"/>
</calcChain>
</file>

<file path=xl/comments1.xml><?xml version="1.0" encoding="utf-8"?>
<comments xmlns="http://schemas.openxmlformats.org/spreadsheetml/2006/main">
  <authors>
    <author>PLANEACION14</author>
  </authors>
  <commentList>
    <comment ref="P8" authorId="0" shapeId="0">
      <text>
        <r>
          <rPr>
            <sz val="9"/>
            <color indexed="81"/>
            <rFont val="Tahoma"/>
            <family val="2"/>
          </rPr>
          <t xml:space="preserve">Describa de forma clara y general cuales son los controles que actualmente realiza el proceso para mitigar el riesgo inherente.   </t>
        </r>
      </text>
    </comment>
    <comment ref="BC8" authorId="0" shapeId="0">
      <text>
        <r>
          <rPr>
            <sz val="9"/>
            <color indexed="81"/>
            <rFont val="Tahoma"/>
            <family val="2"/>
          </rPr>
          <t xml:space="preserve">PERSONA ENCARGADA DE VERIFICAR LAS ACCIONES 
</t>
        </r>
      </text>
    </comment>
    <comment ref="BD8" authorId="0" shapeId="0">
      <text>
        <r>
          <rPr>
            <sz val="9"/>
            <color indexed="81"/>
            <rFont val="Tahoma"/>
            <family val="2"/>
          </rPr>
          <t xml:space="preserve">SOPORTE, ACTAS O LISTADO DE ASISTENCIAS, 
</t>
        </r>
      </text>
    </comment>
    <comment ref="Q9" authorId="0" shapeId="0">
      <text>
        <r>
          <rPr>
            <sz val="9"/>
            <color indexed="81"/>
            <rFont val="Tahoma"/>
            <family val="2"/>
          </rPr>
          <t>Persona asignada para ejecutar el control. Debe tener la autoridad, 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R9" authorId="0" shapeId="0">
      <text>
        <r>
          <rPr>
            <sz val="9"/>
            <color indexed="81"/>
            <rFont val="Tahoma"/>
            <family val="2"/>
          </rPr>
          <t xml:space="preserve">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t>
        </r>
      </text>
    </comment>
    <comment ref="S9" authorId="0" shapeId="0">
      <text>
        <r>
          <rPr>
            <sz val="9"/>
            <color indexed="81"/>
            <rFont val="Tahoma"/>
            <family val="2"/>
          </rPr>
          <t xml:space="preserve">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t>
        </r>
      </text>
    </comment>
    <comment ref="T9" authorId="0" shapeId="0">
      <text>
        <r>
          <rPr>
            <sz val="9"/>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U9" authorId="0" shapeId="0">
      <text>
        <r>
          <rPr>
            <sz val="9"/>
            <color indexed="81"/>
            <rFont val="Tahoma"/>
            <family val="2"/>
          </rPr>
          <t xml:space="preserve">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V9" authorId="0" shapeId="0">
      <text>
        <r>
          <rPr>
            <sz val="9"/>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t>
        </r>
      </text>
    </comment>
    <comment ref="W9" authorId="0" shapeId="0">
      <text>
        <r>
          <rPr>
            <sz val="9"/>
            <color indexed="81"/>
            <rFont val="Tahoma"/>
            <family val="2"/>
          </rPr>
          <t xml:space="preserve">Elija el valor quince (15) si se responde afirmativamente a la pregunta.
</t>
        </r>
      </text>
    </comment>
    <comment ref="X9" authorId="0" shapeId="0">
      <text>
        <r>
          <rPr>
            <sz val="9"/>
            <color indexed="81"/>
            <rFont val="Tahoma"/>
            <family val="2"/>
          </rPr>
          <t xml:space="preserve">Elija el valor cero (0) si se responde afirmativamente a la pregunta.
</t>
        </r>
      </text>
    </comment>
    <comment ref="Y9" authorId="0" shapeId="0">
      <text>
        <r>
          <rPr>
            <sz val="9"/>
            <color indexed="81"/>
            <rFont val="Tahoma"/>
            <family val="2"/>
          </rPr>
          <t xml:space="preserve">Elija el valor quince (15) si se responde afirmativamente a la pregunta.
</t>
        </r>
      </text>
    </comment>
    <comment ref="Z9" authorId="0" shapeId="0">
      <text>
        <r>
          <rPr>
            <sz val="9"/>
            <color indexed="81"/>
            <rFont val="Tahoma"/>
            <family val="2"/>
          </rPr>
          <t>Elija el valor cero (0) si se responde afirmativamente a la pregunta.</t>
        </r>
      </text>
    </comment>
    <comment ref="AA9" authorId="0" shapeId="0">
      <text>
        <r>
          <rPr>
            <sz val="9"/>
            <color indexed="81"/>
            <rFont val="Tahoma"/>
            <family val="2"/>
          </rPr>
          <t xml:space="preserve">Elija el valor quince (15) si se responde afirmativamente a la pregunta.
</t>
        </r>
      </text>
    </comment>
    <comment ref="AB9" authorId="0" shapeId="0">
      <text>
        <r>
          <rPr>
            <sz val="9"/>
            <color indexed="81"/>
            <rFont val="Tahoma"/>
            <family val="2"/>
          </rPr>
          <t xml:space="preserve">Elija el valor cero (0) si se responde afirmativamente a la pregunta.
</t>
        </r>
      </text>
    </comment>
    <comment ref="AC9" authorId="0" shapeId="0">
      <text>
        <r>
          <rPr>
            <sz val="9"/>
            <color indexed="81"/>
            <rFont val="Tahoma"/>
            <family val="2"/>
          </rPr>
          <t xml:space="preserve">Elija el valor quince (15) si se responde afirmativamente a la pregunta.
</t>
        </r>
      </text>
    </comment>
    <comment ref="AD9" authorId="0" shapeId="0">
      <text>
        <r>
          <rPr>
            <sz val="9"/>
            <color indexed="81"/>
            <rFont val="Tahoma"/>
            <family val="2"/>
          </rPr>
          <t>Elija el valor diez (10) si se responde afirmativamente a la pregunta.</t>
        </r>
      </text>
    </comment>
    <comment ref="AE9" authorId="0" shapeId="0">
      <text>
        <r>
          <rPr>
            <sz val="9"/>
            <color indexed="81"/>
            <rFont val="Tahoma"/>
            <family val="2"/>
          </rPr>
          <t xml:space="preserve">Elija el valor cero (0) si se responde afirmativamente a la pregunta.
</t>
        </r>
      </text>
    </comment>
    <comment ref="AF9" authorId="0" shapeId="0">
      <text>
        <r>
          <rPr>
            <sz val="9"/>
            <color indexed="81"/>
            <rFont val="Tahoma"/>
            <family val="2"/>
          </rPr>
          <t xml:space="preserve">Elija el valor quince (15) si se responde afirmativamente a la pregunta.
</t>
        </r>
      </text>
    </comment>
    <comment ref="AG9" authorId="0" shapeId="0">
      <text>
        <r>
          <rPr>
            <sz val="9"/>
            <color indexed="81"/>
            <rFont val="Tahoma"/>
            <family val="2"/>
          </rPr>
          <t xml:space="preserve">Elija el valor cero (0) si se responde afirmativamente a la pregunta.
</t>
        </r>
      </text>
    </comment>
    <comment ref="AH9" authorId="0" shapeId="0">
      <text>
        <r>
          <rPr>
            <sz val="9"/>
            <color indexed="81"/>
            <rFont val="Tahoma"/>
            <family val="2"/>
          </rPr>
          <t>Elija el valor quince (15) si se responde afirmativamente a la pregunta.</t>
        </r>
      </text>
    </comment>
    <comment ref="AI9" authorId="0" shapeId="0">
      <text>
        <r>
          <rPr>
            <sz val="9"/>
            <color indexed="81"/>
            <rFont val="Tahoma"/>
            <family val="2"/>
          </rPr>
          <t>Elija el valor cero (0) si se responde afirmativamente a la pregunta.</t>
        </r>
      </text>
    </comment>
    <comment ref="AJ9" authorId="0" shapeId="0">
      <text>
        <r>
          <rPr>
            <sz val="9"/>
            <color indexed="81"/>
            <rFont val="Tahoma"/>
            <family val="2"/>
          </rPr>
          <t xml:space="preserve">Elija el valor diez (10) si se responde afirmativamente a la pregunta.
</t>
        </r>
      </text>
    </comment>
    <comment ref="AK9" authorId="0" shapeId="0">
      <text>
        <r>
          <rPr>
            <sz val="9"/>
            <color indexed="81"/>
            <rFont val="Tahoma"/>
            <family val="2"/>
          </rPr>
          <t xml:space="preserve">Elija el valor cinco (5) si se responde afirmativamente a la pregunta.
</t>
        </r>
      </text>
    </comment>
    <comment ref="AL9" authorId="0" shapeId="0">
      <text>
        <r>
          <rPr>
            <sz val="9"/>
            <color indexed="81"/>
            <rFont val="Tahoma"/>
            <family val="2"/>
          </rPr>
          <t xml:space="preserve">Elija el valor cero (0) si se responde afirmativamente a la pregunta.
</t>
        </r>
      </text>
    </comment>
  </commentList>
</comments>
</file>

<file path=xl/sharedStrings.xml><?xml version="1.0" encoding="utf-8"?>
<sst xmlns="http://schemas.openxmlformats.org/spreadsheetml/2006/main" count="2758" uniqueCount="1247">
  <si>
    <t>MAPA DE RIESGOS INSTITUCIONAL</t>
  </si>
  <si>
    <t>CODIGO: MC-FO-002</t>
  </si>
  <si>
    <t>MEJORAMIENTO CONTINUO DE LA CALIDAD</t>
  </si>
  <si>
    <t>PAGINA 1 DE 1</t>
  </si>
  <si>
    <t>PROCESO</t>
  </si>
  <si>
    <t>OBJETIVO DEL PROCESO</t>
  </si>
  <si>
    <t xml:space="preserve">RIESGO RESIDUAL </t>
  </si>
  <si>
    <t xml:space="preserve"> MANEJO DEL RIESGO RESIDUAL</t>
  </si>
  <si>
    <t>EXTERNOS</t>
  </si>
  <si>
    <t>INTERNOS</t>
  </si>
  <si>
    <t>CAUSAS</t>
  </si>
  <si>
    <t>RIESGO</t>
  </si>
  <si>
    <t>DESCRIPCIÓN DEL RIESGO</t>
  </si>
  <si>
    <t>CALIFICACIÓN DEL RIESGO</t>
  </si>
  <si>
    <t>EVALUACIÓN DEL RIESGO</t>
  </si>
  <si>
    <t xml:space="preserve"> DESCRIPCIÓN GENERAL 
DE LA ACCIÓN </t>
  </si>
  <si>
    <t>FECHA DE INICIO</t>
  </si>
  <si>
    <t>FECHA DE TERMINACIÓN</t>
  </si>
  <si>
    <t>RESPONSABLE (Nombre y cargo)</t>
  </si>
  <si>
    <t>RESPONSABLE</t>
  </si>
  <si>
    <t>CRONOGRAMA</t>
  </si>
  <si>
    <t>INDICADOR</t>
  </si>
  <si>
    <t>NIVEL</t>
  </si>
  <si>
    <t>PROBABILIDAD</t>
  </si>
  <si>
    <t>IMPACTO</t>
  </si>
  <si>
    <t xml:space="preserve">ZONA DE RIESGO </t>
  </si>
  <si>
    <t>OPCIONES DE MANEJO DEL RIESGO</t>
  </si>
  <si>
    <t>ZONA DE RIESGO</t>
  </si>
  <si>
    <t>FECHA INICIAL</t>
  </si>
  <si>
    <t>FECHA FINAL</t>
  </si>
  <si>
    <t>TOTAL NIVEL EXPOSICIÓN</t>
  </si>
  <si>
    <t>ALTA</t>
  </si>
  <si>
    <t>DESCRIPTOR</t>
  </si>
  <si>
    <t>FRECUENCIA</t>
  </si>
  <si>
    <t>El evento puede ocurrir en algún momento.</t>
  </si>
  <si>
    <t>Se espera que el evento ocurra en la mayoría de las circunstancias.</t>
  </si>
  <si>
    <t>RARO (1)</t>
  </si>
  <si>
    <t>INSIGNIFICANTE (1)</t>
  </si>
  <si>
    <t>IMPROBABLE (2)</t>
  </si>
  <si>
    <t>MENOR (2)</t>
  </si>
  <si>
    <t>POSIBLE (3)</t>
  </si>
  <si>
    <t>MODERADO (3)</t>
  </si>
  <si>
    <t>PROBABLE (4)</t>
  </si>
  <si>
    <t>MAYOR (4)</t>
  </si>
  <si>
    <t>CASI SEGURO (5)</t>
  </si>
  <si>
    <t>CATASTRÓFICO (5)</t>
  </si>
  <si>
    <t>MODERADO</t>
  </si>
  <si>
    <t>ASUMIR EL RIESGO</t>
  </si>
  <si>
    <r>
      <rPr>
        <sz val="11"/>
        <color indexed="8"/>
        <rFont val="Arial"/>
        <family val="2"/>
      </rPr>
      <t>Implica que se</t>
    </r>
    <r>
      <rPr>
        <b/>
        <sz val="11"/>
        <color indexed="8"/>
        <rFont val="Arial"/>
        <family val="2"/>
      </rPr>
      <t xml:space="preserve"> </t>
    </r>
    <r>
      <rPr>
        <b/>
        <sz val="11"/>
        <color indexed="60"/>
        <rFont val="Arial"/>
        <family val="2"/>
      </rPr>
      <t>ACEPTAN</t>
    </r>
    <r>
      <rPr>
        <b/>
        <sz val="11"/>
        <color indexed="8"/>
        <rFont val="Arial"/>
        <family val="2"/>
      </rPr>
      <t xml:space="preserve"> </t>
    </r>
    <r>
      <rPr>
        <sz val="11"/>
        <color indexed="8"/>
        <rFont val="Arial"/>
        <family val="2"/>
      </rPr>
      <t>las consecuencias o efectos de la materialización del riesgo;</t>
    </r>
    <r>
      <rPr>
        <b/>
        <sz val="11"/>
        <color indexed="8"/>
        <rFont val="Arial"/>
        <family val="2"/>
      </rPr>
      <t xml:space="preserve"> </t>
    </r>
    <r>
      <rPr>
        <sz val="11"/>
        <color indexed="8"/>
        <rFont val="Arial"/>
        <family val="2"/>
      </rPr>
      <t xml:space="preserve">en este caso no es necesario tomar medidas para seguir disminuyendo la probabilidad e impacto del riesgo. </t>
    </r>
  </si>
  <si>
    <t>BAJA</t>
  </si>
  <si>
    <t>* Asumir el riesgo</t>
  </si>
  <si>
    <r>
      <rPr>
        <sz val="11"/>
        <color indexed="8"/>
        <rFont val="Arial"/>
        <family val="2"/>
      </rPr>
      <t xml:space="preserve">Se asume el riesgo.  
</t>
    </r>
    <r>
      <rPr>
        <b/>
        <sz val="11"/>
        <color indexed="8"/>
        <rFont val="Arial"/>
        <family val="2"/>
      </rPr>
      <t xml:space="preserve">Nota: </t>
    </r>
    <r>
      <rPr>
        <sz val="11"/>
        <color indexed="8"/>
        <rFont val="Arial"/>
        <family val="2"/>
      </rPr>
      <t>Si el riesgo inherente se ubica en la zona baja, se debe revisar si éste riesgo amerita o no, que se incluya en el mapa de riesgos, para su administración.</t>
    </r>
  </si>
  <si>
    <t>REDUCIR EL RIESGO</t>
  </si>
  <si>
    <r>
      <rPr>
        <sz val="11"/>
        <color indexed="8"/>
        <rFont val="Arial"/>
        <family val="2"/>
      </rPr>
      <t xml:space="preserve">Implica tomar medidas encaminadas a </t>
    </r>
    <r>
      <rPr>
        <b/>
        <sz val="11"/>
        <color indexed="60"/>
        <rFont val="Arial"/>
        <family val="2"/>
      </rPr>
      <t>DISMINUIR</t>
    </r>
    <r>
      <rPr>
        <b/>
        <sz val="11"/>
        <color indexed="8"/>
        <rFont val="Arial"/>
        <family val="2"/>
      </rPr>
      <t xml:space="preserve"> </t>
    </r>
    <r>
      <rPr>
        <sz val="11"/>
        <color indexed="8"/>
        <rFont val="Arial"/>
        <family val="2"/>
      </rPr>
      <t>tanto la</t>
    </r>
    <r>
      <rPr>
        <b/>
        <sz val="11"/>
        <color indexed="8"/>
        <rFont val="Arial"/>
        <family val="2"/>
      </rPr>
      <t xml:space="preserve"> </t>
    </r>
    <r>
      <rPr>
        <b/>
        <u/>
        <sz val="11"/>
        <color indexed="8"/>
        <rFont val="Arial"/>
        <family val="2"/>
      </rPr>
      <t xml:space="preserve">PROBABILIDAD, </t>
    </r>
    <r>
      <rPr>
        <u/>
        <sz val="11"/>
        <color indexed="8"/>
        <rFont val="Arial"/>
        <family val="2"/>
      </rPr>
      <t xml:space="preserve">como </t>
    </r>
    <r>
      <rPr>
        <b/>
        <u/>
        <sz val="11"/>
        <color indexed="8"/>
        <rFont val="Arial"/>
        <family val="2"/>
      </rPr>
      <t>el IMPACTO</t>
    </r>
    <r>
      <rPr>
        <sz val="11"/>
        <color indexed="8"/>
        <rFont val="Arial"/>
        <family val="2"/>
      </rPr>
      <t>. La reducción del riesgo es probablemente el método más sencillo y económico para superar las debilidades antes de aplicar medidas más costosas y difíciles.  Por ejemplo: a través de la</t>
    </r>
    <r>
      <rPr>
        <b/>
        <sz val="11"/>
        <color indexed="8"/>
        <rFont val="Arial"/>
        <family val="2"/>
      </rPr>
      <t xml:space="preserve"> </t>
    </r>
    <r>
      <rPr>
        <b/>
        <u/>
        <sz val="11"/>
        <color indexed="8"/>
        <rFont val="Arial"/>
        <family val="2"/>
      </rPr>
      <t>mejora u optimización de los procedimientos, la implementación de acertados controles y acciones de manejo complementarias.</t>
    </r>
  </si>
  <si>
    <t>MODERADA</t>
  </si>
  <si>
    <t>* Asumir el riesgo
* Reducir el riesgo</t>
  </si>
  <si>
    <r>
      <rPr>
        <sz val="11"/>
        <color indexed="8"/>
        <rFont val="Arial"/>
        <family val="2"/>
      </rPr>
      <t xml:space="preserve">Se asume el riesgo.
Se implementan </t>
    </r>
    <r>
      <rPr>
        <b/>
        <i/>
        <sz val="11"/>
        <color indexed="8"/>
        <rFont val="Arial"/>
        <family val="2"/>
      </rPr>
      <t>controles</t>
    </r>
    <r>
      <rPr>
        <i/>
        <sz val="11"/>
        <color indexed="8"/>
        <rFont val="Arial"/>
        <family val="2"/>
      </rPr>
      <t xml:space="preserve"> y</t>
    </r>
    <r>
      <rPr>
        <b/>
        <i/>
        <sz val="11"/>
        <color indexed="8"/>
        <rFont val="Arial"/>
        <family val="2"/>
      </rPr>
      <t xml:space="preserve"> </t>
    </r>
    <r>
      <rPr>
        <sz val="11"/>
        <color indexed="8"/>
        <rFont val="Arial"/>
        <family val="2"/>
      </rPr>
      <t xml:space="preserve">sus </t>
    </r>
    <r>
      <rPr>
        <b/>
        <i/>
        <sz val="11"/>
        <color indexed="8"/>
        <rFont val="Arial"/>
        <family val="2"/>
      </rPr>
      <t xml:space="preserve">acciones de manejo del riesgo </t>
    </r>
    <r>
      <rPr>
        <sz val="11"/>
        <color indexed="8"/>
        <rFont val="Arial"/>
        <family val="2"/>
      </rPr>
      <t xml:space="preserve">orientadas a </t>
    </r>
    <r>
      <rPr>
        <b/>
        <u/>
        <sz val="11"/>
        <color indexed="8"/>
        <rFont val="Arial"/>
        <family val="2"/>
      </rPr>
      <t>disminuir</t>
    </r>
    <r>
      <rPr>
        <u/>
        <sz val="11"/>
        <color indexed="8"/>
        <rFont val="Arial"/>
        <family val="2"/>
      </rPr>
      <t xml:space="preserve"> </t>
    </r>
    <r>
      <rPr>
        <sz val="11"/>
        <color indexed="8"/>
        <rFont val="Arial"/>
        <family val="2"/>
      </rPr>
      <t xml:space="preserve">la probabilidad de materialización del riesgo </t>
    </r>
    <r>
      <rPr>
        <b/>
        <sz val="11"/>
        <color indexed="8"/>
        <rFont val="Arial"/>
        <family val="2"/>
      </rPr>
      <t xml:space="preserve"> </t>
    </r>
    <r>
      <rPr>
        <sz val="11"/>
        <color indexed="8"/>
        <rFont val="Arial"/>
        <family val="2"/>
      </rPr>
      <t xml:space="preserve">Y/O </t>
    </r>
    <r>
      <rPr>
        <b/>
        <i/>
        <sz val="11"/>
        <color indexed="8"/>
        <rFont val="Arial"/>
        <family val="2"/>
      </rPr>
      <t xml:space="preserve">controles </t>
    </r>
    <r>
      <rPr>
        <sz val="11"/>
        <color indexed="8"/>
        <rFont val="Arial"/>
        <family val="2"/>
      </rPr>
      <t xml:space="preserve">y sus </t>
    </r>
    <r>
      <rPr>
        <b/>
        <i/>
        <sz val="11"/>
        <color indexed="8"/>
        <rFont val="Arial"/>
        <family val="2"/>
      </rPr>
      <t xml:space="preserve">acciones de manejo del riesgo </t>
    </r>
    <r>
      <rPr>
        <sz val="11"/>
        <color indexed="8"/>
        <rFont val="Arial"/>
        <family val="2"/>
      </rPr>
      <t xml:space="preserve">, orientadas a </t>
    </r>
    <r>
      <rPr>
        <b/>
        <u/>
        <sz val="11"/>
        <color indexed="8"/>
        <rFont val="Arial"/>
        <family val="2"/>
      </rPr>
      <t>disminuir</t>
    </r>
    <r>
      <rPr>
        <u/>
        <sz val="11"/>
        <color indexed="8"/>
        <rFont val="Arial"/>
        <family val="2"/>
      </rPr>
      <t xml:space="preserve"> </t>
    </r>
    <r>
      <rPr>
        <sz val="11"/>
        <color indexed="8"/>
        <rFont val="Arial"/>
        <family val="2"/>
      </rPr>
      <t>el impacto de la materialización del riesgo. Lo anterior con el propósito de llevar el riesgo a la</t>
    </r>
    <r>
      <rPr>
        <u/>
        <sz val="11"/>
        <color indexed="8"/>
        <rFont val="Arial"/>
        <family val="2"/>
      </rPr>
      <t xml:space="preserve"> zona baja.</t>
    </r>
    <r>
      <rPr>
        <sz val="11"/>
        <color indexed="8"/>
        <rFont val="Arial"/>
        <family val="2"/>
      </rPr>
      <t xml:space="preserve">  </t>
    </r>
  </si>
  <si>
    <t>EVITAR EL RIESGO</t>
  </si>
  <si>
    <r>
      <rPr>
        <sz val="11"/>
        <color indexed="8"/>
        <rFont val="Arial"/>
        <family val="2"/>
      </rPr>
      <t xml:space="preserve">Implica tomar medidas encaminadas a </t>
    </r>
    <r>
      <rPr>
        <b/>
        <sz val="11"/>
        <color indexed="60"/>
        <rFont val="Arial"/>
        <family val="2"/>
      </rPr>
      <t xml:space="preserve">PREVENIR </t>
    </r>
    <r>
      <rPr>
        <sz val="11"/>
        <color indexed="8"/>
        <rFont val="Arial"/>
        <family val="2"/>
      </rPr>
      <t xml:space="preserve">que el riesgo se materialice, </t>
    </r>
    <r>
      <rPr>
        <b/>
        <sz val="11"/>
        <color indexed="8"/>
        <rFont val="Arial"/>
        <family val="2"/>
      </rPr>
      <t>evitar la materialización del riesgo es la primera alternativa</t>
    </r>
    <r>
      <rPr>
        <sz val="11"/>
        <color indexed="8"/>
        <rFont val="Arial"/>
        <family val="2"/>
      </rPr>
      <t xml:space="preserve"> </t>
    </r>
    <r>
      <rPr>
        <b/>
        <sz val="11"/>
        <color indexed="8"/>
        <rFont val="Arial"/>
        <family val="2"/>
      </rPr>
      <t>a considerar</t>
    </r>
    <r>
      <rPr>
        <sz val="11"/>
        <color indexed="8"/>
        <rFont val="Arial"/>
        <family val="2"/>
      </rPr>
      <t>, y esto se logra cuando al interior del proceso se generan C</t>
    </r>
    <r>
      <rPr>
        <u/>
        <sz val="11"/>
        <color indexed="8"/>
        <rFont val="Arial"/>
        <family val="2"/>
      </rPr>
      <t>AMBIOS SUSTANCIALES</t>
    </r>
    <r>
      <rPr>
        <sz val="11"/>
        <color indexed="8"/>
        <rFont val="Arial"/>
        <family val="2"/>
      </rPr>
      <t xml:space="preserve">, tales como: mejoramiento a raiz de </t>
    </r>
    <r>
      <rPr>
        <u/>
        <sz val="11"/>
        <color indexed="8"/>
        <rFont val="Arial"/>
        <family val="2"/>
      </rPr>
      <t>ajustes drásticos, rediseños o eliminaciones</t>
    </r>
    <r>
      <rPr>
        <sz val="11"/>
        <color indexed="8"/>
        <rFont val="Arial"/>
        <family val="2"/>
      </rPr>
      <t xml:space="preserve"> realizados en procedimientos u otros controles establecidos. Por ejemplo: el control de calidad, manejo de los insumos, mantenimiento preventivo de los equipos, desarrollo tecnológico, etc.</t>
    </r>
  </si>
  <si>
    <t>* Reducir el riesgo
* Evitar el riesgo
* Compartir o transferir el riesgo</t>
  </si>
  <si>
    <r>
      <rPr>
        <sz val="11"/>
        <color indexed="8"/>
        <rFont val="Arial"/>
        <family val="2"/>
      </rPr>
      <t xml:space="preserve">Se implementan </t>
    </r>
    <r>
      <rPr>
        <b/>
        <i/>
        <sz val="11"/>
        <color indexed="8"/>
        <rFont val="Arial"/>
        <family val="2"/>
      </rPr>
      <t xml:space="preserve">controles </t>
    </r>
    <r>
      <rPr>
        <i/>
        <sz val="11"/>
        <color indexed="8"/>
        <rFont val="Arial"/>
        <family val="2"/>
      </rPr>
      <t>y</t>
    </r>
    <r>
      <rPr>
        <b/>
        <i/>
        <sz val="11"/>
        <color indexed="8"/>
        <rFont val="Arial"/>
        <family val="2"/>
      </rPr>
      <t xml:space="preserve"> </t>
    </r>
    <r>
      <rPr>
        <sz val="11"/>
        <color indexed="8"/>
        <rFont val="Arial"/>
        <family val="2"/>
      </rPr>
      <t xml:space="preserve">sus </t>
    </r>
    <r>
      <rPr>
        <b/>
        <i/>
        <sz val="11"/>
        <color indexed="8"/>
        <rFont val="Arial"/>
        <family val="2"/>
      </rPr>
      <t xml:space="preserve">acciones de manejo del riesgo,  </t>
    </r>
    <r>
      <rPr>
        <sz val="11"/>
        <color indexed="8"/>
        <rFont val="Arial"/>
        <family val="2"/>
      </rPr>
      <t>orientadas</t>
    </r>
    <r>
      <rPr>
        <i/>
        <sz val="11"/>
        <color indexed="8"/>
        <rFont val="Arial"/>
        <family val="2"/>
      </rPr>
      <t xml:space="preserve"> a </t>
    </r>
    <r>
      <rPr>
        <b/>
        <u/>
        <sz val="11"/>
        <color indexed="8"/>
        <rFont val="Arial"/>
        <family val="2"/>
      </rPr>
      <t>disminuir</t>
    </r>
    <r>
      <rPr>
        <i/>
        <sz val="11"/>
        <color indexed="8"/>
        <rFont val="Arial"/>
        <family val="2"/>
      </rPr>
      <t xml:space="preserve"> </t>
    </r>
    <r>
      <rPr>
        <sz val="11"/>
        <color indexed="8"/>
        <rFont val="Arial"/>
        <family val="2"/>
      </rPr>
      <t xml:space="preserve">o </t>
    </r>
    <r>
      <rPr>
        <b/>
        <u/>
        <sz val="11"/>
        <color indexed="8"/>
        <rFont val="Arial"/>
        <family val="2"/>
      </rPr>
      <t>evitar</t>
    </r>
    <r>
      <rPr>
        <i/>
        <sz val="11"/>
        <color indexed="8"/>
        <rFont val="Arial"/>
        <family val="2"/>
      </rPr>
      <t xml:space="preserve"> </t>
    </r>
    <r>
      <rPr>
        <sz val="11"/>
        <color indexed="8"/>
        <rFont val="Arial"/>
        <family val="2"/>
      </rPr>
      <t xml:space="preserve">la materialización del riesgo Y/O </t>
    </r>
    <r>
      <rPr>
        <b/>
        <i/>
        <sz val="11"/>
        <color indexed="8"/>
        <rFont val="Arial"/>
        <family val="2"/>
      </rPr>
      <t xml:space="preserve">controles </t>
    </r>
    <r>
      <rPr>
        <sz val="11"/>
        <color indexed="8"/>
        <rFont val="Arial"/>
        <family val="2"/>
      </rPr>
      <t xml:space="preserve">y sus </t>
    </r>
    <r>
      <rPr>
        <b/>
        <i/>
        <sz val="11"/>
        <color indexed="8"/>
        <rFont val="Arial"/>
        <family val="2"/>
      </rPr>
      <t xml:space="preserve">acciones de manejo del riesgo  </t>
    </r>
    <r>
      <rPr>
        <sz val="11"/>
        <color indexed="8"/>
        <rFont val="Arial"/>
        <family val="2"/>
      </rPr>
      <t>orientadas</t>
    </r>
    <r>
      <rPr>
        <b/>
        <i/>
        <sz val="11"/>
        <color indexed="8"/>
        <rFont val="Arial"/>
        <family val="2"/>
      </rPr>
      <t xml:space="preserve"> </t>
    </r>
    <r>
      <rPr>
        <i/>
        <sz val="11"/>
        <color indexed="8"/>
        <rFont val="Arial"/>
        <family val="2"/>
      </rPr>
      <t xml:space="preserve">a </t>
    </r>
    <r>
      <rPr>
        <b/>
        <u/>
        <sz val="11"/>
        <color indexed="8"/>
        <rFont val="Arial"/>
        <family val="2"/>
      </rPr>
      <t xml:space="preserve">disminuir </t>
    </r>
    <r>
      <rPr>
        <b/>
        <sz val="11"/>
        <color indexed="8"/>
        <rFont val="Arial"/>
        <family val="2"/>
      </rPr>
      <t xml:space="preserve"> o </t>
    </r>
    <r>
      <rPr>
        <sz val="11"/>
        <color indexed="8"/>
        <rFont val="Arial"/>
        <family val="2"/>
      </rPr>
      <t xml:space="preserve"> </t>
    </r>
    <r>
      <rPr>
        <b/>
        <u/>
        <sz val="11"/>
        <color indexed="8"/>
        <rFont val="Arial"/>
        <family val="2"/>
      </rPr>
      <t xml:space="preserve">evitar </t>
    </r>
    <r>
      <rPr>
        <sz val="11"/>
        <color indexed="8"/>
        <rFont val="Arial"/>
        <family val="2"/>
      </rPr>
      <t xml:space="preserve">el impacto de la materialización del riesgo.  Lo anterior con el propósito de llevar el riesgo a </t>
    </r>
    <r>
      <rPr>
        <u/>
        <sz val="11"/>
        <color indexed="8"/>
        <rFont val="Arial"/>
        <family val="2"/>
      </rPr>
      <t>zona moderada.</t>
    </r>
    <r>
      <rPr>
        <sz val="11"/>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</si>
  <si>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t>COMPARTIR O TRANSFERIR EL RIESGO</t>
  </si>
  <si>
    <r>
      <rPr>
        <sz val="11"/>
        <color indexed="8"/>
        <rFont val="Arial"/>
        <family val="2"/>
      </rPr>
      <t xml:space="preserve">Implica tomar medidas que </t>
    </r>
    <r>
      <rPr>
        <b/>
        <u/>
        <sz val="11"/>
        <color indexed="60"/>
        <rFont val="Arial"/>
        <family val="2"/>
      </rPr>
      <t xml:space="preserve">REDUZCAN EL IMPACTO </t>
    </r>
    <r>
      <rPr>
        <b/>
        <u/>
        <sz val="11"/>
        <color indexed="8"/>
        <rFont val="Arial"/>
        <family val="2"/>
      </rPr>
      <t xml:space="preserve">de  la materialización del riesgo, </t>
    </r>
    <r>
      <rPr>
        <sz val="11"/>
        <color indexed="8"/>
        <rFont val="Arial"/>
        <family val="2"/>
      </rPr>
      <t xml:space="preserve"> a través del </t>
    </r>
    <r>
      <rPr>
        <b/>
        <sz val="11"/>
        <color indexed="8"/>
        <rFont val="Arial"/>
        <family val="2"/>
      </rPr>
      <t xml:space="preserve">COMPARTIR O TRASPASO </t>
    </r>
    <r>
      <rPr>
        <sz val="11"/>
        <color indexed="8"/>
        <rFont val="Arial"/>
        <family val="2"/>
      </rPr>
      <t xml:space="preserve">de las pérdidas potenciales a otras organizaciones o entidades, como en el caso de los contratos de seguros </t>
    </r>
    <r>
      <rPr>
        <b/>
        <sz val="11"/>
        <color indexed="8"/>
        <rFont val="Arial"/>
        <family val="2"/>
      </rPr>
      <t>(Pólizas)</t>
    </r>
    <r>
      <rPr>
        <sz val="11"/>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</si>
  <si>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t>EXTREMA</t>
  </si>
  <si>
    <r>
      <rPr>
        <sz val="11"/>
        <color indexed="8"/>
        <rFont val="Arial"/>
        <family val="2"/>
      </rPr>
      <t xml:space="preserve">Se implementan </t>
    </r>
    <r>
      <rPr>
        <b/>
        <i/>
        <sz val="11"/>
        <color indexed="8"/>
        <rFont val="Arial"/>
        <family val="2"/>
      </rPr>
      <t>controles</t>
    </r>
    <r>
      <rPr>
        <sz val="11"/>
        <color indexed="8"/>
        <rFont val="Arial"/>
        <family val="2"/>
      </rPr>
      <t>y sus</t>
    </r>
    <r>
      <rPr>
        <b/>
        <i/>
        <sz val="11"/>
        <color indexed="8"/>
        <rFont val="Arial"/>
        <family val="2"/>
      </rPr>
      <t xml:space="preserve"> acciones de manejo del riesgo</t>
    </r>
    <r>
      <rPr>
        <sz val="11"/>
        <color indexed="8"/>
        <rFont val="Arial"/>
        <family val="2"/>
      </rPr>
      <t xml:space="preserve">, orientadas a </t>
    </r>
    <r>
      <rPr>
        <b/>
        <u/>
        <sz val="11"/>
        <color indexed="8"/>
        <rFont val="Arial"/>
        <family val="2"/>
      </rPr>
      <t xml:space="preserve">disminuir </t>
    </r>
    <r>
      <rPr>
        <sz val="11"/>
        <color indexed="8"/>
        <rFont val="Arial"/>
        <family val="2"/>
      </rPr>
      <t>o</t>
    </r>
    <r>
      <rPr>
        <b/>
        <u/>
        <sz val="11"/>
        <color indexed="8"/>
        <rFont val="Arial"/>
        <family val="2"/>
      </rPr>
      <t xml:space="preserve"> evitar </t>
    </r>
    <r>
      <rPr>
        <sz val="11"/>
        <color indexed="8"/>
        <rFont val="Arial"/>
        <family val="2"/>
      </rPr>
      <t xml:space="preserve">la materialización del riesgo Y/O </t>
    </r>
    <r>
      <rPr>
        <b/>
        <sz val="11"/>
        <color indexed="8"/>
        <rFont val="Arial"/>
        <family val="2"/>
      </rPr>
      <t>c</t>
    </r>
    <r>
      <rPr>
        <b/>
        <i/>
        <sz val="11"/>
        <color indexed="8"/>
        <rFont val="Arial"/>
        <family val="2"/>
      </rPr>
      <t xml:space="preserve">ontroles </t>
    </r>
    <r>
      <rPr>
        <sz val="11"/>
        <color indexed="8"/>
        <rFont val="Arial"/>
        <family val="2"/>
      </rPr>
      <t xml:space="preserve">y sus </t>
    </r>
    <r>
      <rPr>
        <b/>
        <i/>
        <sz val="11"/>
        <color indexed="8"/>
        <rFont val="Arial"/>
        <family val="2"/>
      </rPr>
      <t xml:space="preserve">acciones de manejo del riesgo </t>
    </r>
    <r>
      <rPr>
        <sz val="11"/>
        <color indexed="8"/>
        <rFont val="Arial"/>
        <family val="2"/>
      </rPr>
      <t xml:space="preserve"> orientadas a </t>
    </r>
    <r>
      <rPr>
        <b/>
        <u/>
        <sz val="11"/>
        <color indexed="8"/>
        <rFont val="Arial"/>
        <family val="2"/>
      </rPr>
      <t xml:space="preserve">disminuir </t>
    </r>
    <r>
      <rPr>
        <u/>
        <sz val="11"/>
        <color indexed="8"/>
        <rFont val="Arial"/>
        <family val="2"/>
      </rPr>
      <t xml:space="preserve">o </t>
    </r>
    <r>
      <rPr>
        <b/>
        <u/>
        <sz val="11"/>
        <color indexed="8"/>
        <rFont val="Arial"/>
        <family val="2"/>
      </rPr>
      <t xml:space="preserve">evitar </t>
    </r>
    <r>
      <rPr>
        <sz val="11"/>
        <color indexed="8"/>
        <rFont val="Arial"/>
        <family val="2"/>
      </rPr>
      <t xml:space="preserve">el impacto de la materialización del riesgo. 
En lo relacionado con </t>
    </r>
    <r>
      <rPr>
        <b/>
        <sz val="11"/>
        <color indexed="8"/>
        <rFont val="Arial"/>
        <family val="2"/>
      </rPr>
      <t>Compartir o transferir el riesgo</t>
    </r>
    <r>
      <rPr>
        <sz val="11"/>
        <color indexed="8"/>
        <rFont val="Arial"/>
        <family val="2"/>
      </rPr>
      <t xml:space="preserve">, teniendo en cuenta que en esta zona de riesgo se pueden producir pérdidas considerables para el proceso y/o la entidad, se hace necesario que se implementen </t>
    </r>
    <r>
      <rPr>
        <b/>
        <sz val="11"/>
        <color indexed="8"/>
        <rFont val="Arial"/>
        <family val="2"/>
      </rPr>
      <t xml:space="preserve">controles </t>
    </r>
    <r>
      <rPr>
        <sz val="11"/>
        <color indexed="8"/>
        <rFont val="Arial"/>
        <family val="2"/>
      </rPr>
      <t>de protección</t>
    </r>
    <r>
      <rPr>
        <b/>
        <sz val="11"/>
        <color indexed="8"/>
        <rFont val="Arial"/>
        <family val="2"/>
      </rPr>
      <t xml:space="preserve"> </t>
    </r>
    <r>
      <rPr>
        <sz val="11"/>
        <color indexed="8"/>
        <rFont val="Arial"/>
        <family val="2"/>
      </rPr>
      <t xml:space="preserve">y sus </t>
    </r>
    <r>
      <rPr>
        <b/>
        <sz val="11"/>
        <color indexed="8"/>
        <rFont val="Arial"/>
        <family val="2"/>
      </rPr>
      <t xml:space="preserve">acciones de manejo del riesgo, </t>
    </r>
    <r>
      <rPr>
        <sz val="11"/>
        <color indexed="8"/>
        <rFont val="Arial"/>
        <family val="2"/>
      </rPr>
      <t xml:space="preserve">en los cuales se involucren </t>
    </r>
    <r>
      <rPr>
        <b/>
        <sz val="11"/>
        <color indexed="8"/>
        <rFont val="Arial"/>
        <family val="2"/>
      </rPr>
      <t>pólizas, tercerizaciones,</t>
    </r>
    <r>
      <rPr>
        <sz val="11"/>
        <color indexed="8"/>
        <rFont val="Arial"/>
        <family val="2"/>
      </rPr>
      <t xml:space="preserve"> entre otras medidas que protejan el proceso y/o la entidad.    </t>
    </r>
  </si>
  <si>
    <t>OPCIONES DE MANEJO</t>
  </si>
  <si>
    <t>* Asumir el riesgo
* Reducir el riesgo</t>
  </si>
  <si>
    <t>* Reducir el riesgo
* Evitar el riesgo
* Compartir o transferir</t>
  </si>
  <si>
    <t>* Evitar el riesgo
* Reducir el riesgo
* Compartir o transferir</t>
  </si>
  <si>
    <t>MATRIZ DE CALIFICACIÓN, EVALUACIÓN Y RESPUESTA A LOS RIESGOS</t>
  </si>
  <si>
    <t>CONCEPTO</t>
  </si>
  <si>
    <t>VALOR</t>
  </si>
  <si>
    <t>ZONA DE RIESGO BAJA</t>
  </si>
  <si>
    <t>ZONA DE RIESGO MODERADA</t>
  </si>
  <si>
    <t>ZONA DE RIESGO ALTA</t>
  </si>
  <si>
    <t>ZONA DE RIESGO EXTREMA</t>
  </si>
  <si>
    <t>PERIODICIDAD</t>
  </si>
  <si>
    <t>PROPÓSITO</t>
  </si>
  <si>
    <t xml:space="preserve">COMO SE REALIZA </t>
  </si>
  <si>
    <t>QUE PASA CON LAS OBSERVACIONES O DESVIACIONES</t>
  </si>
  <si>
    <t>EVIDENCIA</t>
  </si>
  <si>
    <t>ASIGNADO</t>
  </si>
  <si>
    <t>NO ASIGNADO</t>
  </si>
  <si>
    <t>ADECUADO</t>
  </si>
  <si>
    <t>INADECUADO</t>
  </si>
  <si>
    <t>¿LA OPORTUNIDAD EN QUE SE EJECUTA EL CONTROL AYUDA A PREVENIR LA MITIGACION DEL RIESGO O A DETECTAR LA MATERIALIZACION DEL RIESGO DE MANERA OPORTUNA?</t>
  </si>
  <si>
    <t>OPORTUNA</t>
  </si>
  <si>
    <t>INOPORTUNA</t>
  </si>
  <si>
    <t>PREVENIR</t>
  </si>
  <si>
    <t>DETECTAR</t>
  </si>
  <si>
    <t>NO ES UN CONTROL</t>
  </si>
  <si>
    <t>¿LAS ACTIVIDADES QUE SE DESARROLLAN EN EL CONTROL REALMENTE BUSCAN POR SI SOLA PREVENIR O DETECTAR LAS CAUSAS QUE PUEDEN DAR ORIGEN AL RIESGO, EJ.: VERIFICAR, VALIDAR, COTEJAR, COMPARAR, REVISAR, ETC.?</t>
  </si>
  <si>
    <t>CONFIABLE</t>
  </si>
  <si>
    <t>NO CONFIABLE</t>
  </si>
  <si>
    <t>¿LAS OBSERVACIONES, DESVIACIONES O DIFERENCIAS IDENTIFICADAS COMO RESULTADOS DE LA EJECUCIÓN DEL CONTROL SON INVESTIGADAS Y RESUELTAS DE MANERA OPORTUNA?</t>
  </si>
  <si>
    <t>SE INVESTIGAN Y RESUELVEN OPORTUNAMENTE</t>
  </si>
  <si>
    <t>NO SE INVESTIGAN Y RESUELVEN OPORTUNAMENTE.</t>
  </si>
  <si>
    <t>¿SE DEJA EVIDENCIA O RASTRO DE LA EJECUCIÓN DEL CONTROL QUE PERMITA A CUALQUIER TERCERO CON LA EVIDENCIA LLEGAR A LA MISMA CONCLUSIÓN?</t>
  </si>
  <si>
    <t>COMPLETA</t>
  </si>
  <si>
    <t>INCOMPLETA</t>
  </si>
  <si>
    <t>NO EXISTE</t>
  </si>
  <si>
    <t>1. RESPONSABLE</t>
  </si>
  <si>
    <t>2. PERIODICIDAD</t>
  </si>
  <si>
    <t>3. PROPOSITO</t>
  </si>
  <si>
    <t>4. COMO SE REALIZA LA ACTIVIDAD DE CONTROL</t>
  </si>
  <si>
    <t>5. QUE PASA CON LAS OBSERVACIONES O DESVIACIONES</t>
  </si>
  <si>
    <t>6. EVIDENCIA DE LA EJECUCIÓN DEL CONTROL</t>
  </si>
  <si>
    <t>CRITERIOS DE EVALUACION DEL CONTROL</t>
  </si>
  <si>
    <t>TOTAL</t>
  </si>
  <si>
    <t>RANGO DE CALIFICACION DEL CONTROL</t>
  </si>
  <si>
    <t>FUERTE</t>
  </si>
  <si>
    <t>RANGO DE CALIFICACION DE LA EJECUCION</t>
  </si>
  <si>
    <t>DISEÑO DEL CONTROL</t>
  </si>
  <si>
    <t>EJECUCION DEL CONTROL</t>
  </si>
  <si>
    <t>SOLIDEZ INDIVIDUAL DEL CONTROL</t>
  </si>
  <si>
    <t>fuerte: calificación entre 96 y 100”</t>
  </si>
  <si>
    <t>moderado:
calificación
entre 86 y 95</t>
  </si>
  <si>
    <t>débil:
calificación entre
0 y 85</t>
  </si>
  <si>
    <t>fuerte (siempre se ejecuta)</t>
  </si>
  <si>
    <t>moderado (algunas veces)</t>
  </si>
  <si>
    <t>débil (no se ejecuta)</t>
  </si>
  <si>
    <t>SI</t>
  </si>
  <si>
    <t>fuerte + fuerte = fuerte</t>
  </si>
  <si>
    <t>fuerte + moderado = moderado</t>
  </si>
  <si>
    <t>fuerte + débil = débil</t>
  </si>
  <si>
    <t>moderado + fuerte = moderado</t>
  </si>
  <si>
    <t>moderado + moderado = moderado</t>
  </si>
  <si>
    <t>moderado + débil = débil</t>
  </si>
  <si>
    <t>débil + fuerte = débil</t>
  </si>
  <si>
    <t>débil + moderado = débil</t>
  </si>
  <si>
    <t>débil + débil = débil</t>
  </si>
  <si>
    <t>PESO DE LA EJECUCIÓN DE CADA CONTROL</t>
  </si>
  <si>
    <t>DEBE 
ESTABLECER 
 ACCIONES  PARA  FORTALECER  EL CONTROL 
SÍ / NO</t>
  </si>
  <si>
    <t>PESO DEL
DISEÑO
DE CADA
CONTROL</t>
  </si>
  <si>
    <t>SOLIDEZ  INDIVIDUAL
DE CADA CONTROL
FUERTE:100
MODERADO:50
DÉBIL:0</t>
  </si>
  <si>
    <t xml:space="preserve">SOLIDEZ INDIVIDUAL DE CADA CONTROL </t>
  </si>
  <si>
    <t>SOLIDEZ DEL CONJUNTO  DE LOS CONTROLES</t>
  </si>
  <si>
    <t>¿LA FUENTE DE INFORMACIÓN QUE SE UTILIZA EN EL DESARROLLO DEL CONTROL ES INFORMACIÓN CONFIABLE QUE PERMITA MITIGAR EL RIESGO?</t>
  </si>
  <si>
    <t># DE COLUMNAS EN LA MATRIZ DE RIESGOS QUE SE DESPLAZA EN EL EJE DE LA PROBABILIDAD</t>
  </si>
  <si>
    <t># DE COLUMNAS EN LA MATRIZ DE RIESGOS QUE SE DESPLAZA EN EL EJE DEL IMPACTO</t>
  </si>
  <si>
    <t>SOLIDEZ DEL CONJUNTO DE LOS CONTROLES</t>
  </si>
  <si>
    <t>CONTROLES AYUDAN A DISMINUIR LA PROBABILIDAD</t>
  </si>
  <si>
    <t>CONTROLES AYUDAN A DISMINUIR EL IMPACTO</t>
  </si>
  <si>
    <t>DIRECTAMENTE</t>
  </si>
  <si>
    <t>NO DISMINUYE</t>
  </si>
  <si>
    <t>INDIRECTAMENTE</t>
  </si>
  <si>
    <t xml:space="preserve">NO DISMINUYE </t>
  </si>
  <si>
    <t>RESULTADOS DE LOS POSIBLES DESPLAZAMIENTOS DE LA PROBABILIDAD Y DEL IMPACTO DE LOS RIESGOS</t>
  </si>
  <si>
    <t>CONSECUENCIAS</t>
  </si>
  <si>
    <t>IDENTIFICACION DEL RIESGO</t>
  </si>
  <si>
    <t>TIPOLOGIA
DEL RIESGO</t>
  </si>
  <si>
    <t>CONTEXTO EXTERNO</t>
  </si>
  <si>
    <t xml:space="preserve">POLÍTICOS: cambios de gobierno, legislación, políticas públicas, regulación. </t>
  </si>
  <si>
    <t>ECONÓMICOS Y FINANCIEROS: disponibilidad de capital, liquidez, mercados financieros, desempleo, competencia.</t>
  </si>
  <si>
    <t>SOCIALES Y CULTURALES: demografía, responsabilidad social, orden público.</t>
  </si>
  <si>
    <t>TECNOLÓGICOS: avances en tecnología, acceso a sistemas de información externos, gobierno en línea.</t>
  </si>
  <si>
    <t>AMBIENTALES: emisiones y residuos, energía, catástrofes naturales, desarrollo sostenible.</t>
  </si>
  <si>
    <t>LEGALES Y REGLAMENTARIOS: Normatividad externa (leyes, decretos, ordenanzas y acuerdos).</t>
  </si>
  <si>
    <t xml:space="preserve">CONTEXTO INTERNO
</t>
  </si>
  <si>
    <t>FINANCIEROS: presupuesto de funcionamiento, recursos de inversión, infraestructura, capacidad instalada.</t>
  </si>
  <si>
    <t>PERSONAL: competencia del personal, disponibilidad del personal, seguridad y salud ocupacional.</t>
  </si>
  <si>
    <t>PROCESOS: capacidad, diseño, ejecución, proveedores, entradas, salidas, gestión del conocimiento.</t>
  </si>
  <si>
    <t>TECNOLOGÍA: integridad de datos, disponibilidad de datos y sistemas, desarrollo, producción, mantenimiento de sistemas de información.</t>
  </si>
  <si>
    <t>ESTRATÉGICOS: direccionamiento estratégico, planeación institucional, liderazgo, trabajo en equipo.</t>
  </si>
  <si>
    <t>COMUNICACIÓN INTERNA: canales utilizados y su efectividad, flujo de la información necesaria para el desarrollo de las operaciones.</t>
  </si>
  <si>
    <t>CONTEXTO DEL PROCESO</t>
  </si>
  <si>
    <t>DISEÑO DEL PROCESO: claridad en la descripción del alcance y objetivo del proceso.</t>
  </si>
  <si>
    <t xml:space="preserve">INTERACCIONES CON OTROS PROCESOS: relación precisa con otros procesos en cuanto a  insumos, proveedores, productos, usuarios o clientes. </t>
  </si>
  <si>
    <t>TRANSVERSALIDAD: procesos que determinan lineamientos necesarios para el desarrollo de todos los procesos de la entidad.</t>
  </si>
  <si>
    <t>PROCEDIMIENTOS ASOCIADOS: pertinencia en los procedimientos que desarrollan los procesos.</t>
  </si>
  <si>
    <t>RESPONSABLES DEL PROCESO: grado de autoridad y responsabilidad de los funcionarios frente al proceso.</t>
  </si>
  <si>
    <t>COMUNICACIÓN ENTRE LOS PROCESOS: efectividad en los flujos de información determinados en la interacción de los procesos</t>
  </si>
  <si>
    <t xml:space="preserve">ACTIVOS DE SEGURIDAD DIGITAL DEL PROCESO: información, aplicaciones, hardware entre otros, que se deben proteger para garantizar el funcionamiento interno de cada proceso, como de cara al ciudadano.  Ver conceptos básicos relacionados con el riesgo páginas 8 y 9. </t>
  </si>
  <si>
    <t>TIPOLOGIA DE RIESGOS</t>
  </si>
  <si>
    <r>
      <rPr>
        <b/>
        <sz val="11"/>
        <color indexed="8"/>
        <rFont val="Arial"/>
        <family val="2"/>
      </rPr>
      <t>Riesgos estratégicos:</t>
    </r>
    <r>
      <rPr>
        <sz val="11"/>
        <color indexed="8"/>
        <rFont val="Arial"/>
        <family val="2"/>
      </rPr>
      <t xml:space="preserve"> posibilidad de ocurrencia de eventos que afecten los objetivos estratégicos de la organización pública y por tanto impactan toda la entidad.</t>
    </r>
  </si>
  <si>
    <r>
      <rPr>
        <b/>
        <sz val="11"/>
        <color indexed="8"/>
        <rFont val="Arial"/>
        <family val="2"/>
      </rPr>
      <t>Riesgos gerenciales:</t>
    </r>
    <r>
      <rPr>
        <sz val="11"/>
        <color indexed="8"/>
        <rFont val="Arial"/>
        <family val="2"/>
      </rPr>
      <t xml:space="preserve"> posibilidad de ocurrencia de eventos que afecten los procesos gerenciales y/o la alta dirección.</t>
    </r>
  </si>
  <si>
    <r>
      <rPr>
        <b/>
        <sz val="11"/>
        <color indexed="8"/>
        <rFont val="Arial"/>
        <family val="2"/>
      </rPr>
      <t>Riesgos operativos:</t>
    </r>
    <r>
      <rPr>
        <sz val="11"/>
        <color indexed="8"/>
        <rFont val="Arial"/>
        <family val="2"/>
      </rPr>
      <t xml:space="preserve"> posibilidad de ocurrencia de eventos que afecten los procesos misionales de la entidad.</t>
    </r>
  </si>
  <si>
    <r>
      <rPr>
        <b/>
        <sz val="11"/>
        <color indexed="8"/>
        <rFont val="Arial"/>
        <family val="2"/>
      </rPr>
      <t>Riesgos financieros:</t>
    </r>
    <r>
      <rPr>
        <sz val="11"/>
        <color indexed="8"/>
        <rFont val="Arial"/>
        <family val="2"/>
      </rPr>
      <t xml:space="preserve"> posibilidad de ocurrencia de eventos que afecten los estados financieros y todas aquellas áreas involucradas con el proceso financiero como presupuesto, tesorería, contabilidad, cartera, central de cuentas, costos, etc.</t>
    </r>
  </si>
  <si>
    <r>
      <rPr>
        <b/>
        <sz val="11"/>
        <color indexed="8"/>
        <rFont val="Arial"/>
        <family val="2"/>
      </rPr>
      <t>Riesgos tecnológicos:</t>
    </r>
    <r>
      <rPr>
        <sz val="11"/>
        <color indexed="8"/>
        <rFont val="Arial"/>
        <family val="2"/>
      </rPr>
      <t xml:space="preserve"> posibilidad de ocurrencia de eventos que afecten la totalidad o parte de la infraestructura tecnológica (hardware, software, redes, etc.) de una entidad.</t>
    </r>
  </si>
  <si>
    <r>
      <rPr>
        <b/>
        <sz val="11"/>
        <color indexed="8"/>
        <rFont val="Arial"/>
        <family val="2"/>
      </rPr>
      <t xml:space="preserve">Riesgos de cumplimiento: </t>
    </r>
    <r>
      <rPr>
        <sz val="11"/>
        <color indexed="8"/>
        <rFont val="Arial"/>
        <family val="2"/>
      </rPr>
      <t>posibilidad de ocurrencia de eventos que afecten la situación jurídica o contractual de la organización debido a su incumplimiento o desacato a la normatividad legal y las obligaciones contractuales</t>
    </r>
  </si>
  <si>
    <r>
      <rPr>
        <b/>
        <sz val="11"/>
        <color indexed="8"/>
        <rFont val="Arial"/>
        <family val="2"/>
      </rPr>
      <t>Riesgo de imagen o reputacional:</t>
    </r>
    <r>
      <rPr>
        <sz val="11"/>
        <color indexed="8"/>
        <rFont val="Arial"/>
        <family val="2"/>
      </rPr>
      <t xml:space="preserve"> posibilidad de ocurrencia de un evento que afecte la imagen, buen nombre o reputación de una organización ante sus clientes y partes interesadas.</t>
    </r>
  </si>
  <si>
    <r>
      <rPr>
        <b/>
        <sz val="11"/>
        <color indexed="8"/>
        <rFont val="Arial"/>
        <family val="2"/>
      </rPr>
      <t>Riesgos de corrupción:</t>
    </r>
    <r>
      <rPr>
        <sz val="11"/>
        <color indexed="8"/>
        <rFont val="Arial"/>
        <family val="2"/>
      </rPr>
      <t xml:space="preserve"> posibilidad de que, por acción u omisión, se use el poder para desviar la gestión de lo público hacia un beneficio privado.</t>
    </r>
  </si>
  <si>
    <r>
      <rPr>
        <b/>
        <sz val="11"/>
        <color indexed="8"/>
        <rFont val="Arial"/>
        <family val="2"/>
      </rPr>
      <t>Riesgos de seguridad digital:</t>
    </r>
    <r>
      <rPr>
        <sz val="11"/>
        <color indexed="8"/>
        <rFont val="Arial"/>
        <family val="2"/>
      </rPr>
      <t xml:space="preserve">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</si>
  <si>
    <t>NO</t>
  </si>
  <si>
    <t>DESCRIPCION</t>
  </si>
  <si>
    <t>Es viable que el evento ocurra en la mayoría de las circunstancias.</t>
  </si>
  <si>
    <t>El evento podrá ocurrir en algún momento.</t>
  </si>
  <si>
    <t>Mas de 1 vez al año</t>
  </si>
  <si>
    <t>Al menos 1 vez en el utlimo año</t>
  </si>
  <si>
    <t>Al menos 1 vez en los últimos 2 años.</t>
  </si>
  <si>
    <t>Al menos 1 vez en los últimos 5 años</t>
  </si>
  <si>
    <t>No se ha presentado en los últimos 5 años</t>
  </si>
  <si>
    <t>El evento puede ocurrir solo en circunstancias excepcionales (poco comunes o anormales).</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</si>
  <si>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 del presupuesto general de la entidad.</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</si>
  <si>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</si>
  <si>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</si>
  <si>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</si>
  <si>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</si>
  <si>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</si>
  <si>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más de dos (2) días.
Pérdida de información crítica que puede ser
recuperada de forma parcial o incompleta.
Sanción por parte del ente de control u otro
ente regulador.
Incumplimiento en las metas y objetivos institucionales afectando el cumplimiento en las
metas de gobierno.
Imagen institucional afectada en el orden
nacional o regional por incumplimientos en la
prestación del servicio a los usuarios o ciudadanos.</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</si>
  <si>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</si>
  <si>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</si>
  <si>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No hay interrupción de las operaciones de la                                                                                                                                                                                                                                                                entidad.
No se generan sanciones económicas o administrativas.
No se afecta la imagen institucional de forma                                                                                                                                                                                                                                                significativa.</t>
  </si>
  <si>
    <t>ESTABLECIMIENTO DEL CONTEXTO</t>
  </si>
  <si>
    <t>DEL PROCESO</t>
  </si>
  <si>
    <t>DIRECCIONAMIENTO ESTRATEGICO Y GERENCIAL</t>
  </si>
  <si>
    <t>GESTION DEL MERCADEO Y VENTA DE SERVICIOS</t>
  </si>
  <si>
    <t>INGRESO</t>
  </si>
  <si>
    <t>ATENCION DE URGENCIAS</t>
  </si>
  <si>
    <t>ATENCION HOSPITALARIA</t>
  </si>
  <si>
    <t>ATENCION QUIRURGICA</t>
  </si>
  <si>
    <t>ATENCION DE CONSULTA EXTERNA</t>
  </si>
  <si>
    <t>APOYO DIAGNOSTICO Y TERAPEUTICO</t>
  </si>
  <si>
    <t>DOCENCIA E INVESTIGACION</t>
  </si>
  <si>
    <t>EGRESO</t>
  </si>
  <si>
    <t>GESTION Y DESARROLLO DEL TALENTO HUMANO</t>
  </si>
  <si>
    <t>GESTION DE INFORMACION Y COMUNICACIÓN</t>
  </si>
  <si>
    <t>GESTION DEL AMBIENTE Y RECURSOS FISICOS</t>
  </si>
  <si>
    <t>GESTION DE TECNOLOGIA</t>
  </si>
  <si>
    <t>GESTION ADQUISICION DE BIENES Y SERVICIOS</t>
  </si>
  <si>
    <t>GESTIO JURIDICA</t>
  </si>
  <si>
    <t>GESTION FINANCIERA</t>
  </si>
  <si>
    <t xml:space="preserve">EVALUACION DE CONTROL INTERNO DE GESTION </t>
  </si>
  <si>
    <t>VIGILANCIA EPIDEMIOLOGICA</t>
  </si>
  <si>
    <t>POLITICOS</t>
  </si>
  <si>
    <t>ECONOMICOS Y FINANCIEROS</t>
  </si>
  <si>
    <t>SOCIALES Y CULTURALES</t>
  </si>
  <si>
    <t>TECNOLÓGICOS</t>
  </si>
  <si>
    <t>AMBIENTALES</t>
  </si>
  <si>
    <t>LEGALES Y REGLAMENTARIOS</t>
  </si>
  <si>
    <t>FINANCIEROS</t>
  </si>
  <si>
    <t>PERSONAL</t>
  </si>
  <si>
    <t>PROCESOS</t>
  </si>
  <si>
    <t>TECNOLÓGIA</t>
  </si>
  <si>
    <t>ESTRATEGICOS</t>
  </si>
  <si>
    <t>COMUNICACIÓN INTERNA</t>
  </si>
  <si>
    <t>DISEÑO DEL PROCESO</t>
  </si>
  <si>
    <t>INTERACCIONES CON OTROS PROCESOS</t>
  </si>
  <si>
    <t>TRANSVERSALIDAD</t>
  </si>
  <si>
    <t>PROCEDIMIENTOS ASOCIADOS</t>
  </si>
  <si>
    <t>RESPONSABLES DEL PROCESO</t>
  </si>
  <si>
    <t>COMUNICACIÓN ENTRE LOS PROCESOS</t>
  </si>
  <si>
    <t>ACTIVOS DE SEGURIDAD DIGITAL DEL PROCESO</t>
  </si>
  <si>
    <t>GERENCIALES</t>
  </si>
  <si>
    <t>OPERATIVOS</t>
  </si>
  <si>
    <t>TECNOLOGICOS</t>
  </si>
  <si>
    <t>CUMPLIMIENTO</t>
  </si>
  <si>
    <t>IMAGEN O REPUTACIONAL</t>
  </si>
  <si>
    <t>CORRUPCION</t>
  </si>
  <si>
    <t>SEGURIDAD DIGITAL</t>
  </si>
  <si>
    <t>I M PA C T O ( C O N S E C U E N C I A S )
C U A N T I TAT I V O</t>
  </si>
  <si>
    <t>I M PA C T O ( C O N S E C U E N C I A S )
C U A L I TAT I V O</t>
  </si>
  <si>
    <t>5 CASI SEGURO</t>
  </si>
  <si>
    <t>4 PROBABLE</t>
  </si>
  <si>
    <t>3 POSIBLE</t>
  </si>
  <si>
    <t>2 IMPOSIBLE</t>
  </si>
  <si>
    <t>1 RARA VEZ</t>
  </si>
  <si>
    <t xml:space="preserve">ACTIVIDAD DE CONTROL </t>
  </si>
  <si>
    <t>VALORACION DE LOS CONTROLES - DISEÑO DE CONTROLES</t>
  </si>
  <si>
    <t xml:space="preserve">VARIABLES A EVALUAR PARA EL ADECUADO DISEÑO DE CONTROLES </t>
  </si>
  <si>
    <t>VERSION: 2</t>
  </si>
  <si>
    <t>FECHA: ENE 2020</t>
  </si>
  <si>
    <t xml:space="preserve">VALORACION DEL RIESGO INHERENTE </t>
  </si>
  <si>
    <t>ANALISIS DEL RIESGO</t>
  </si>
  <si>
    <t>EVALUACION DEL RIESGO</t>
  </si>
  <si>
    <t>1.1 ¿EXISTE UN RESPONSABLE ASIGNADO A LA EJECUCION DEL CONTROL?</t>
  </si>
  <si>
    <t>1.2 ¿EL RESPONSABLE TIENE LA AUTORIDAD Y ADECUADA SEGREGACION DE FUNCIONES EN LA EJECUCION DEL CONTROL?</t>
  </si>
  <si>
    <t>DEBIL</t>
  </si>
  <si>
    <t>1 INSIGNIFICANTE</t>
  </si>
  <si>
    <t>5 CATASTRÓFICO</t>
  </si>
  <si>
    <t xml:space="preserve">4 MAYOR </t>
  </si>
  <si>
    <t>3 MODERADO</t>
  </si>
  <si>
    <t>2 MENOR</t>
  </si>
  <si>
    <t>FUENTE DE VERIFICACION</t>
  </si>
  <si>
    <t>baja coherencia entre el direccionamiento estrategico y las necesidades del sector</t>
  </si>
  <si>
    <t>Desarrollo de proyectos para la especializacion de los servicios de salud que no son requeridos prioritariamente por la poblacion del area de cobertura de la ESE.</t>
  </si>
  <si>
    <t>poca participacion de las partes interesadas y analisis inadecuado de la informacion interna y externa</t>
  </si>
  <si>
    <t>investigaciones disciplinarias
sanciones legales
daño en la imagen institucional</t>
  </si>
  <si>
    <t>viabilidad que da el instituto departamental de salud y el ministerio para los proyectos de inversion</t>
  </si>
  <si>
    <t xml:space="preserve">Asesora de Planeacion y Calidad 
Profesional Especializado apoyo Proyectos </t>
  </si>
  <si>
    <t>Permanentemente</t>
  </si>
  <si>
    <t xml:space="preserve"> Gestionar la viabilidad que permita la ejecucion de los proyectos de inversion de la entidad </t>
  </si>
  <si>
    <t xml:space="preserve">Desde la oficina de planeacion y calidad la profesional especialidad apoyo a proyectos es la encargada de agilizar los tramites correspondioente para gestionar la viabilidad de los proyectos a traves de oficios, visitas, reiteracion y ajuste asi lo ameriten    </t>
  </si>
  <si>
    <t xml:space="preserve">Cuando el proyecto esta en revision tecnica por parte de los evaluadroes en algunas ocasiones solicitan ajustes en cuento a (diseños, presupuestos, dotacion, anexos entre otros); se requiere reunion del (equipo interdisciplinario) con el fin de realizan las observaciones pertinentes y volver a presentar el proyecto hasta obtener la viabilidad    </t>
  </si>
  <si>
    <t xml:space="preserve">actas de visitas tecnicas 
oficiois remisorios del IDS O Ministerio
correo electronicos 
Concepto Sectorial de la Viabilidad Tecnica </t>
  </si>
  <si>
    <t>mesas de concertacion para la definicion de proyectos institucionales (Definicion de la formulacion estrategica institucional-plan cuatrianual)</t>
  </si>
  <si>
    <t>oficina asesora de planeacion y calidad</t>
  </si>
  <si>
    <t>actas de reunion</t>
  </si>
  <si>
    <t>100 % de los proyectos presentados en mesas de socializacion</t>
  </si>
  <si>
    <t>Incumplimiento de los planes, programas y proyectos</t>
  </si>
  <si>
    <t>investigaciones disciplinarias
sanciones legales
daño en la imagen institucional
Incumplimiento del planes, programas y proyectos</t>
  </si>
  <si>
    <t>Evaluacion Plan de Desarrollo</t>
  </si>
  <si>
    <t>Semestral</t>
  </si>
  <si>
    <t xml:space="preserve">Revisar los avances planes, programas y proyectos </t>
  </si>
  <si>
    <t>Se realiza la revision de los avances de los planes, programas y proyectos, con el fin de verificar  cuales se ha cumplido y cuales falta por cumplir</t>
  </si>
  <si>
    <t xml:space="preserve">Cuando se observa incumplimiento del plan de desarrollo se informa las areas encargadas de su ejecuccion </t>
  </si>
  <si>
    <t>Formato de Evaluacion 
oficios 
correo electronico</t>
  </si>
  <si>
    <t>Aplicación de la lista de chequeo de viabilidad de proyectos del ministerio de salud</t>
  </si>
  <si>
    <t xml:space="preserve">formato lista de chequeo </t>
  </si>
  <si>
    <t>Numero de proyectos que cumplen con los criterios de la lista</t>
  </si>
  <si>
    <t>Demora en los tramites de viabilidad de los proyectos
Demora en la contratacion y entrega de los diseños para los proyectos</t>
  </si>
  <si>
    <t xml:space="preserve">Seguimiento de tramitres de viabilidad de proyectos </t>
  </si>
  <si>
    <t xml:space="preserve">Mensual </t>
  </si>
  <si>
    <t xml:space="preserve">Obtener la vialibilidad </t>
  </si>
  <si>
    <t xml:space="preserve">Desde la oficina de planeacion y calidad la profesional especialidad apoyo a proyectos es la encargada de agilizar los tramites correspondioente   </t>
  </si>
  <si>
    <t xml:space="preserve">cuando se genera observaciones con el segumiento, se realiza reunion con el euipos interdisciplinario para la ejecucion de la retroalimentacion y mejoras pertinentes  </t>
  </si>
  <si>
    <t>Seguimiento a los planes institucionales</t>
  </si>
  <si>
    <t xml:space="preserve">plan de Desarrollo </t>
  </si>
  <si>
    <t>Seguimiento realizado en las fechas establecidad</t>
  </si>
  <si>
    <t xml:space="preserve">seguimiento en contratacion y entrega de diseños de proyectos </t>
  </si>
  <si>
    <t xml:space="preserve">lograr la contratacion de los diseños necesarios para la estructuracon de los proyectos </t>
  </si>
  <si>
    <t xml:space="preserve">se realiza a traves de la oficna de contratacion de la entidad </t>
  </si>
  <si>
    <t xml:space="preserve">cuando se generea obsevracion y desviaciones se informa a las areas encargadas la demora en la contratacion y entrega de los diesños afecta los tiempos para la estructuracion de proyecto de obra  </t>
  </si>
  <si>
    <t xml:space="preserve">correo electonico 
oficios </t>
  </si>
  <si>
    <t>Gerencia                  
Subgerencia administrativa</t>
  </si>
  <si>
    <t xml:space="preserve">
disponibilidad de recursos
variaciones en la ejecuccion conforme a lo planeado
</t>
  </si>
  <si>
    <t xml:space="preserve">Asesora de Planeacion y Calidad 
Profesional Especializado Apoyo Gestion 
Profesional Especializado apoyo Proyectos 
Profesional Especializado apoyo Ingenieria Civil </t>
  </si>
  <si>
    <t>Alinear el direccionamiento
estratégico con un enfoque de
gestión centrada en el cliente,
para el logro de los resultados
institucionales.</t>
  </si>
  <si>
    <t>No acreditacion de la ESE Hospital Universitario Erasmo Meoz</t>
  </si>
  <si>
    <t>El incumplimiento de estandares superiores de calidad acarrea la perdida de categoria de hospital universitario</t>
  </si>
  <si>
    <t>Incumplimiento de acciones definidas en los planes de mejoramiento derivados de la autoevaluacion de acreditacion</t>
  </si>
  <si>
    <t>Perdida de categoria de hospital universitario
Perdida de ingresos financieros
Afectacion a la imagen institucional
Afectacion en la prestacion de servicios al usuario</t>
  </si>
  <si>
    <t>5 CATASTROFICO</t>
  </si>
  <si>
    <t xml:space="preserve">Seguimiento a planes de mejoramiento </t>
  </si>
  <si>
    <t>Lideres de procesos</t>
  </si>
  <si>
    <t>Cada vez que se genere un avance en las acciones definidas en los planes de mejoramiento</t>
  </si>
  <si>
    <t>Realizar cumplimiento y control sobre los avances de las acciones definidas en los planes de mejoramiento, con el fin de cumplir con la oportunidad de mejora del estandar</t>
  </si>
  <si>
    <t>El lider del equipo de autoevaluacin socializa a los responsables de las acciones los planes de mejoramiento derivados de la autoevaluación.
El lider del proceso registra en el aplicativo de plan unico de mejoramiento las acciones derivadas de la autoevalucion de acreditacion a su cargo, e inicia el seguimiento a la accion en el aplicativo adjuntando evidencias y porcentaje de cumplimiento de la accion</t>
  </si>
  <si>
    <t>El lider del proceso solicita al responsable de la accion de mejoramiento la evidencia del desarrollo, estaleciendo limite de entrega.</t>
  </si>
  <si>
    <t>Seguimiento en plan unico de mejoramiento
Correo electronico</t>
  </si>
  <si>
    <t>-</t>
  </si>
  <si>
    <t>Solicitar al lider de talento humano de la institucion incluir en la evaluacion de desempeño el cumplimiento de acciones definidas en el plan unico de mejoramiento institucional</t>
  </si>
  <si>
    <t>Lider de mejoramiento continuo de calidad</t>
  </si>
  <si>
    <t>Evaluacion de desempeño</t>
  </si>
  <si>
    <t>Numero de acciones definidas en el plan unico de mejoramiento / Toral de las acciones</t>
  </si>
  <si>
    <t>Falencias en el monitoreo del control de calidad</t>
  </si>
  <si>
    <t>Desarticulacion de los diferentes niveles de auditorias de la institucion establecidos dentro del manual de sistema de control organizacional</t>
  </si>
  <si>
    <t>Planeacion inhadecuada de auditoria de calidad institucional</t>
  </si>
  <si>
    <t>Inoportunidad en el seguimiento de la calidad institucional
No unificacion de criterios en torno a lo que se espera en la calidad institucional</t>
  </si>
  <si>
    <t>4 MAYOR</t>
  </si>
  <si>
    <t>No se tiene un control establecido</t>
  </si>
  <si>
    <t>Planeacion de la auditoria de calidad institucional</t>
  </si>
  <si>
    <t>Asesor de planeacion y calidad</t>
  </si>
  <si>
    <t>Manual del sistema de control organizacional</t>
  </si>
  <si>
    <t>Planeacion de auditoria institucional dentro del manual de sistema de control organizacional</t>
  </si>
  <si>
    <t>Implementar la metodologia del sistema de control organizacional</t>
  </si>
  <si>
    <t>Asesor de planeacion y calidad
Auditor medico de calidad</t>
  </si>
  <si>
    <t>Cronograma de auditorias acordes con el sistema de control organizacional</t>
  </si>
  <si>
    <t>Cronograma de auditorias acordes con el sistema de control organizacional elaborado</t>
  </si>
  <si>
    <t>Evaluacion de resultados del sistema de control organizacional</t>
  </si>
  <si>
    <t>Informe de analisis de resultados</t>
  </si>
  <si>
    <t>Perdida de certificado de habilitacion de los servicios</t>
  </si>
  <si>
    <t>Incumplimiento de los criterios de los estandares del sistemas unico de habiltacion</t>
  </si>
  <si>
    <t>No cumplimiento de los estandares de habilitacion</t>
  </si>
  <si>
    <t>Cierre temporal y/o definitivo de los servicios
No cumplimiento de los requisitos para la solicitid de la visita de acreditacion
Sanciones Economicas por parte de los entes de vigilancia y control</t>
  </si>
  <si>
    <t>Aplicación de autoevaluacion de condiciones de habilitacion</t>
  </si>
  <si>
    <t>Profesional de apoyo habilitacion 
Responsable de cada uno de los estandares</t>
  </si>
  <si>
    <t>Según cronograma anual establecido (Se priorizan los no certificados)</t>
  </si>
  <si>
    <t>Mantener las condiciones de habilitacion</t>
  </si>
  <si>
    <t>Se ejecutan las actividades descritas dentro del MC-PR-003 Procedimiento de autoevaluacion de los estandares de habilitacion priorizando aquellos servicicos q no se encuentran certificados</t>
  </si>
  <si>
    <t>Cuando se evidencian desviaciones de consideracion se debe cerrar el servicio de forma inmediata informando a la subgerencia de salud para que autorice el cierre temporal del servicio mientras se subsana el incumplimiento; para los casos de menor consideracion se debe subsanar de manera inmediata con el apoyo del lider o coordinador del servicio</t>
  </si>
  <si>
    <t>Acta de verificacion y cumplimiento
Formato de autoevaluacion del ministerio de salud y proteccion social</t>
  </si>
  <si>
    <t>1 RARO</t>
  </si>
  <si>
    <t>Cumplimiento del cronograma de las auditorias de habilitacion</t>
  </si>
  <si>
    <t>Profesional de apoyo habilitacion</t>
  </si>
  <si>
    <t>Cronograma de auditorias de habilitacion</t>
  </si>
  <si>
    <t>Numero de auditorias realizadas / Total de auditorias programadas</t>
  </si>
  <si>
    <t>MEJORAMIENTO CONTINUO DE LA CALIDD</t>
  </si>
  <si>
    <t xml:space="preserve">Establecer un proceso de calidad
que genere resultados centrados
en el paciente, integrando de
manera sistémica los procesos
organizacionales para la
obtención de resultados efectivos
y eficientes que se traduzcan en
aprendizaje organizacional.
</t>
  </si>
  <si>
    <t>poca o nula demanda en el servicios ofertado</t>
  </si>
  <si>
    <t>perdidas economicas por poca o nula demanda de los servicios ofertados por la entidad</t>
  </si>
  <si>
    <t>tarifas poco competitivas</t>
  </si>
  <si>
    <t>perdidas economicas
investigaciones disciplinarias
perdida de imagen institucional</t>
  </si>
  <si>
    <t>No se cuenta con un control establecido</t>
  </si>
  <si>
    <t>_</t>
  </si>
  <si>
    <t>voluntad de negociacion entre entidades</t>
  </si>
  <si>
    <t xml:space="preserve">Creacion del portafolio de servicios y demas documentacion asociada para el proceso  </t>
  </si>
  <si>
    <t>subgerencia administrativa 
profesional apoyo a la subgerencia administrativa</t>
  </si>
  <si>
    <t xml:space="preserve">actas de reuniones </t>
  </si>
  <si>
    <t xml:space="preserve">portafolio creado </t>
  </si>
  <si>
    <t>Diseñar una estrategia de mercadeo para oferta de servicios de la entidad</t>
  </si>
  <si>
    <t xml:space="preserve">subgerencia administrativa 
profesional apoyo a la subgerencia administrativa
profesional Universitaio de Contratacion y mercadeo </t>
  </si>
  <si>
    <t xml:space="preserve">actas de reuniones 
oficios remisorios a las depedencias </t>
  </si>
  <si>
    <t xml:space="preserve">estrategia creada e implemetada </t>
  </si>
  <si>
    <t xml:space="preserve">Desarrollar estrategias para promover y comercializar el portafolio de servicios garantizando la respuesta y expectativas de la satisfacción de los usuarios, posicionándonos como la mejor IPS  en el departamento logrando el equilibrio de oferta, demanda y sociedad, generando una percepción positiva por parte de todos aquellos que intervienen en el proceso. </t>
  </si>
  <si>
    <t>Error en la clasificación del TRIAGE</t>
  </si>
  <si>
    <t>Clasificación inadecuada de pacientes en el triage</t>
  </si>
  <si>
    <t>Falta de adherencia a protocolos</t>
  </si>
  <si>
    <t>Complicacion en el estado de salud del paciente
Demandas    
Insatisfacciòn del usuario
Afectacion a la imagen institucional</t>
  </si>
  <si>
    <t>Realizar suguimiento a  capacitacion al personal sobre adherencia a guias y protocolos para una adecuada clasificacion del Triage</t>
  </si>
  <si>
    <t>Lider del proceso de ingreso</t>
  </si>
  <si>
    <t xml:space="preserve">actas de capacitaciones al personal </t>
  </si>
  <si>
    <t>Numero de seguimientos realizados / Numero de seguimientos programados</t>
  </si>
  <si>
    <t>Garantizar al paciente de una forma
integral, oportuna y humanizada el
acceso a los servicios de salud de la
institución</t>
  </si>
  <si>
    <t>Auditorias concurrentes</t>
  </si>
  <si>
    <t>Auditor medico</t>
  </si>
  <si>
    <t>Para dectetar falencias en la oportuna atencion de la clasificacion del paciente el traige</t>
  </si>
  <si>
    <t>El auditor medico realiza la auditoria concurrente en la historia clinica de manera aleatoria</t>
  </si>
  <si>
    <t>En el momento de realizar las auditorias concurrentes si llegan a haber observaciones se tomas la medidas necesarias para detectar las causas</t>
  </si>
  <si>
    <t>Informe de la auditoria concurrente</t>
  </si>
  <si>
    <t>Infecciones asociadas a la
atencion en salud</t>
  </si>
  <si>
    <t>Posibilidad de que se presenten
infecciones en paciente derivadas
de la atencion en salud</t>
  </si>
  <si>
    <t>Capacidad instalada superada</t>
  </si>
  <si>
    <t>Complicacion del cuadro clinico
Aumento en la utilizacion de recursos
Mayor estancia hospitalaria
Mayor morbimortalidad
Demandas</t>
  </si>
  <si>
    <t>Vigilancia de la estancia prolongada</t>
  </si>
  <si>
    <t>Lider de servicios ambulatorios</t>
  </si>
  <si>
    <t xml:space="preserve">Diario </t>
  </si>
  <si>
    <t>Evitar hacinamiento, controlar la presencia de incidentes y eventos adversos, garantia en la calidad de la atencion</t>
  </si>
  <si>
    <t>Se imprime el formato de instancia prolongada el cual se descarga del sistema de informacion institucional en el modulo de historia clinica y se reporta la estancia prolongada por EPS, los dias de estancia y diagnostico, se analiza la informacion y se le informa al gestor de calidad para que gestione las causas de estancia prolongada</t>
  </si>
  <si>
    <t>El gestor de calidad tiene unos registros en donde reporta las causas de la estancia (causas internas o externas) a la EPS para que en conjunto se tomen decisiones para disminuir la estancia prolongada del paciente</t>
  </si>
  <si>
    <t>Aplicativo SIGAMe auditoria
Reporte diario del gestor de calidad a servicios ambulatorios</t>
  </si>
  <si>
    <t>Socializacion en guias y protocolos de
manejo al personal tratante</t>
  </si>
  <si>
    <t>Lider de urgencias
Enfermera jefe de
urgencias
Coordinador de
epidemiologia
Comité de infecciones</t>
  </si>
  <si>
    <t>Actas
Lsitados de asistencia</t>
  </si>
  <si>
    <t>Numero de socializaciones realizadas / Total de socializaciones programadas</t>
  </si>
  <si>
    <t>Hacinamiento</t>
  </si>
  <si>
    <t>Aplicativo SIGAME auditoria
Reporte diario del gestor de calidad a servicios ambulatorios</t>
  </si>
  <si>
    <t>Baja adherencia a protocolos</t>
  </si>
  <si>
    <t>Auditorias a procedimientos de enfermeria y auditorias a historia clinica de medicos y enfermeria</t>
  </si>
  <si>
    <t>Coordinador de enfermeria urgencias
Lider de servicios ambulartorios</t>
  </si>
  <si>
    <t>Mensual</t>
  </si>
  <si>
    <t>Verificar el cumplimiento de los protocolos y disminuir los incidentes y eventos adversos por no adherencia</t>
  </si>
  <si>
    <t>En el formato correspondiente el coordinador de enfermeria de urgencias procede a realizar auditoria a los procedimientos de enfermeria y en los medicos se audita la historia clinica la cual es consultada a traves del sistema de informar institucional</t>
  </si>
  <si>
    <t>Se realizan acciones de mejora las cuales hacen parte de la evaluacion de desempeño del personal</t>
  </si>
  <si>
    <t>Acciones de mejora en fisico (Archivo urgencias)</t>
  </si>
  <si>
    <t xml:space="preserve">Analisis de eventos e incidentes adversos </t>
  </si>
  <si>
    <t>Grupo focal de seguridad del paciente</t>
  </si>
  <si>
    <t>Actas de reunion del grupo focal</t>
  </si>
  <si>
    <t>Tasa de infecciones asociadas a la atencion en salud en el proceso de atencion de urgencias</t>
  </si>
  <si>
    <t>Pacientes sin red de apoyo</t>
  </si>
  <si>
    <t>Busqueda de redes de apoyo</t>
  </si>
  <si>
    <t>Coordinador SIAU</t>
  </si>
  <si>
    <t>Mitigar la presencia de infecciones asociadas a la atencion en salud, contribuir a la disminucion de la estancia prolongada y mejora de la condicion de vida del paciente</t>
  </si>
  <si>
    <t xml:space="preserve">La trabajadora social de la oficina del SIAU realiza diariamente ronda con personal de enfermeria para verificar la estancia prolongada de usuarios que no tengan red de apoyo </t>
  </si>
  <si>
    <t>Se realiza gestion con las diferentes ONG con las cuales la institucion tiene convenios para ubicar a los pacientes sin red de apoyo, a traves de ellas se logra el traslado de estos pacientes a esas instituciones</t>
  </si>
  <si>
    <t>Correo electronico
Registro en la historia clinica</t>
  </si>
  <si>
    <t>Caida de pacientes</t>
  </si>
  <si>
    <t>Todo paciente que por accion u
omision sufra caida desde su
propia altura o desde su cama</t>
  </si>
  <si>
    <t>Falta de acompañamiento al paciente</t>
  </si>
  <si>
    <t>Complicacion del cuadro clinico
Aumento en la utilizacion de recursos
Mayor estancia hospitalaria
Mayor morbimortalidad
Demandas
Tutelas
Afectacion de la imagen institucional</t>
  </si>
  <si>
    <t>Aplicación de escala de caidas de morse</t>
  </si>
  <si>
    <t>Personal de enfermeria</t>
  </si>
  <si>
    <t xml:space="preserve">Se aplica a cada paciente </t>
  </si>
  <si>
    <t>Identificar el riesgo de caida</t>
  </si>
  <si>
    <t>Bajo observacion se evaluan los criterios de la escala de caida de morse con los cuales se obtiene una calificacion para el riesgo, con esta calificacion se determina la necesidad de acompañante, de fortalecer la vigilancia para la prevencion de caidas, seguimiento a las barandas elevadas de las camillas, entre otros</t>
  </si>
  <si>
    <t>Si la calificacion de la escala de morse requiere la aplicación de los controles establecidos, se realiza vigilancia estricta a la conducta que se determine según el caso</t>
  </si>
  <si>
    <t>Formato escala de caidas de morse
Historia clinica</t>
  </si>
  <si>
    <t>Documentar las rondas de vigilancia y control al riesgo de caidas</t>
  </si>
  <si>
    <t>Rondas documentadas</t>
  </si>
  <si>
    <t>Numero de rondas documentadas / Total de rondas realizadas</t>
  </si>
  <si>
    <t>No adherencia a los protocolo de seguridad del paciente</t>
  </si>
  <si>
    <t>Rondas de seguridad del paciente</t>
  </si>
  <si>
    <t>Coordinador de enfermeria de urgencias</t>
  </si>
  <si>
    <t>Minimizar las acciones inseguras para la prevencion de caida de pacientes</t>
  </si>
  <si>
    <t>Se realiza ronda en el servicio de urgencias en las areas en donde se encuentran ubicados los pacientes, con el fin de determinar el cumplimiento de los protocolos de seguridad el paciente</t>
  </si>
  <si>
    <t>Al identificar desviaciones en control, se realiza observacion correspondiente a la profesional de enfermeria de turno para que tome los correctivos inmediatos</t>
  </si>
  <si>
    <t>No se cuenta con evidencia</t>
  </si>
  <si>
    <t>Falta de dispositivos adecuados de sujecion</t>
  </si>
  <si>
    <t>No se tienen controles establecidos</t>
  </si>
  <si>
    <t>Identificacion correcta de pacientes</t>
  </si>
  <si>
    <t>Errores que se pueden presentar al momento de realizar la identificacion correcta del paciente en el proceso de atencion de urgencias</t>
  </si>
  <si>
    <t>Error en la confrontacion de la identificacion correcta de paciente para su atencion</t>
  </si>
  <si>
    <t>Demandas
Evento adverso e incidente
Afectacion de la imagen institucional</t>
  </si>
  <si>
    <t>Solicitud del documento de identificacion para la atencion de urgencias</t>
  </si>
  <si>
    <t>Profesional de enfermeria de Triage
Facturador</t>
  </si>
  <si>
    <t>Permanente (A todos los usuarios)</t>
  </si>
  <si>
    <t>Corrovorar la identidad del paciente</t>
  </si>
  <si>
    <t>En el area de Triage, la profesional de enfermeria solicita al usuario el documento de identidad para verificar correctamente la identidad del paciente, adicional a lo anterior el facturador solicita nuevamente el documento de identidad para proceder a facturar los servicios prestados. Al mismo tiempo se corrovora la identidad del paciente con la orden medica y la historia clinica en la realizacion de procedimientos.</t>
  </si>
  <si>
    <t>Se realiza reporte de incidente o evento adverso y se analiza en grupo focal</t>
  </si>
  <si>
    <t>Actas de analisis de grupo focal
Historia clinica</t>
  </si>
  <si>
    <t xml:space="preserve">Medicion semestral de adherencia al protocolo de identificacion correcta del paciente </t>
  </si>
  <si>
    <t>Profesional de enfermeria de atencion de urgencias</t>
  </si>
  <si>
    <t>Lista de chequeo</t>
  </si>
  <si>
    <t>Porcentaje de adherencia a protocolo de identificacion correcta del paciente</t>
  </si>
  <si>
    <t>Exceso de confianza por parte del personal de salud en la realizacion de actividades encaminadas a la atencion del paciente</t>
  </si>
  <si>
    <t>Ulceras por presion</t>
  </si>
  <si>
    <t>Afectacion de la permeabilidad de la piel por postracion prolongada</t>
  </si>
  <si>
    <t>Baja adherencia a protocolo de ulceras por presion</t>
  </si>
  <si>
    <t>Complicacion del cuadro clinico
Mayor estancia hospitalaria
Aumento en la utilizacion de recursos  
Mayor morbimortalidad</t>
  </si>
  <si>
    <t>Auditorias de estancia prolongada de los pacientes</t>
  </si>
  <si>
    <t>Profesionales de enfermeria</t>
  </si>
  <si>
    <t>Según programacion anual de auditorias</t>
  </si>
  <si>
    <t>Verificar cumplimiento del protocolo de ulceras por presion</t>
  </si>
  <si>
    <t>El profesional de enfermeria dentro d ela programacion de auditorias realzia verificacion d el apalicacion del protocolo de ulceras por presion a pacientes con estancia prolongada dentro del cual identifica si se aplican las medidas para la prevencion de las ulceras</t>
  </si>
  <si>
    <t>Se realiza analisis en grupo focal y acciones de mejora correspondientes</t>
  </si>
  <si>
    <t>Lista de chequeo
Actas de grupo focal</t>
  </si>
  <si>
    <t>Realizar el estudio de oportunidad y conveniencia para la adquisicion de colchones antiescara para los pacientes criticamente enfermos en urgencias</t>
  </si>
  <si>
    <t>Estudio de oportunidad y conveniencia</t>
  </si>
  <si>
    <t>Estudio de oportunidad y conveniencia realizado</t>
  </si>
  <si>
    <t>Condicion clinica del paciente</t>
  </si>
  <si>
    <t>Aplicación de escala de Bradem</t>
  </si>
  <si>
    <t>Según condicion clinica del paciente (Paciente critico)</t>
  </si>
  <si>
    <t>Establecer riesgo de ulceras por presion</t>
  </si>
  <si>
    <t>El profesional de enfermeria aplica la escala de Bradem para identificar riesgo de ulcera por presion en paciente criticamente enfermo</t>
  </si>
  <si>
    <t>Se programan los cambios de posicion,hidratacion de la piel, ejercicios, entre otros teniendo en cuenta el estado de salud del paciente</t>
  </si>
  <si>
    <t>Escala de Bradem en historia clinica del paciente
Registro en notas de enferemeria
Registro en el PAE</t>
  </si>
  <si>
    <t>Poca disponibilidad de dispositivos medicos para la prevencion de las ulceras por presion (Colchon antiescara)</t>
  </si>
  <si>
    <t xml:space="preserve">Prestar servicios en salud que
requieran atención Urgente y/o
prioritaria en donde, prevalezca
la vida cumpliendo los
parámetros científicos, éticos y
legales con el fin de estabilizar y
definir conducta al usuario.
</t>
  </si>
  <si>
    <t>Medicion de la adherencia de higiene de manos</t>
  </si>
  <si>
    <t>Auxiliar de enfermeria de control de infecciones</t>
  </si>
  <si>
    <t xml:space="preserve">Según cronograma </t>
  </si>
  <si>
    <t>Verificar la adherencia a higiene de manos</t>
  </si>
  <si>
    <t>Se aplica formato de observacion a higiene de manos de la OMS en los diferentes servicios asistenciales de la institucion</t>
  </si>
  <si>
    <t>Se presentan los hallazgos en comité de infecciones (Semestralmente) para el analisis del indicador y determinacion de acciones a seguir</t>
  </si>
  <si>
    <t>Formato de observacion a higiene de manos de la OMS
Actas del comité de infecciones</t>
  </si>
  <si>
    <t>Solicitar al programa de seguridad del paciente que incluya dentro del protocolo de identificacion correcta del paciente se establesca un color para diferenciar al paciente inmunosuprimido</t>
  </si>
  <si>
    <t>Lider de atencion hospitalaria</t>
  </si>
  <si>
    <t>Solicitud a seguridad del paciente</t>
  </si>
  <si>
    <t>Solicitud realizada</t>
  </si>
  <si>
    <t>Solicitar capacitacion en aislamiento hospitalario</t>
  </si>
  <si>
    <t>Solicitud a enfermera de control de infeccciones</t>
  </si>
  <si>
    <t>Condiciones inherentes al paciente</t>
  </si>
  <si>
    <t>Solicitar capacitacion en protocolo de higiene de manos</t>
  </si>
  <si>
    <t>Elaborar cronograma de rondas de seguridad del paciente</t>
  </si>
  <si>
    <t>Lider de atencion hospitalaria
Referente de seguridad del paciente</t>
  </si>
  <si>
    <t>Cronograma elaborado</t>
  </si>
  <si>
    <t>Lider de atencion hospitalaria
Referente de seguridad del paciente
Coordinador de enfermeria 
Coordinadores administrativos</t>
  </si>
  <si>
    <t>Semanal</t>
  </si>
  <si>
    <t>Verificar la adherencia al protocolo de caida de pacientes</t>
  </si>
  <si>
    <t>Semanalmente se realiza ronda de seguridad del paciente en los servicios con el fin de verificar la adherencia al protocolo de caida de pacientes aplicando lista de chequeo del programa de seguridad del paciente</t>
  </si>
  <si>
    <t>Se identifica la desviacion y su porbable causa y se toman la acciones correctivas pertinentes que hayan a lugar para mitigar el riesgo de caida del usuario</t>
  </si>
  <si>
    <t>No se deja evidencia</t>
  </si>
  <si>
    <t>Elaboracion de actas por cada ronda de seguridad del paciente</t>
  </si>
  <si>
    <t xml:space="preserve">Actas </t>
  </si>
  <si>
    <t>Numero de actas realizadas / Total de rondas programadas</t>
  </si>
  <si>
    <t>Realizar el estudio de oportunidad y conveniencia para la adquisicion de dispositivos de sujecion</t>
  </si>
  <si>
    <t>Aplicación de los correctos de enfermeria</t>
  </si>
  <si>
    <t>Permanente</t>
  </si>
  <si>
    <t>Evitar los errores en la identificacion del paciente</t>
  </si>
  <si>
    <t>Se aplican los correctos establecidos dentro del DT-MA-023 manual de procedimientos de enfermeria de la institucion</t>
  </si>
  <si>
    <t>Se confronta el documento de identidad del paciente con la historia clinica, la orden del procedimiento, medicamentos, entre otros para establecer la plena identidad del paciente; y se reporta como incidente o evento adverso según corresponda</t>
  </si>
  <si>
    <t>Registro en la historia clinica
Reporte de incidente o evento adverso</t>
  </si>
  <si>
    <t>Profesional de enfermeria de atencion hospitalaria</t>
  </si>
  <si>
    <t>Auditoria de adherencia a protocolo de ulceras por presion</t>
  </si>
  <si>
    <t>El profesional de enfermeria dentro de la programacion de auditorias realiza verificacion d el apalicacion del protocolo de ulceras por presion a pacientes con estancia prolongada dentro del cual identifica si se aplican las medidas para la prevencion de las ulceras</t>
  </si>
  <si>
    <t>Realizar el estudio de oportunidad y conveniencia para la adquisicion de accesorios para movilizacion de pacientes y relojes de movimiento de pacientes</t>
  </si>
  <si>
    <t xml:space="preserve">Perdida de calidad de Hospital universitario
</t>
  </si>
  <si>
    <t>Si en el 2023 el HUEM  no es acreditado pierde la calidad de universitario</t>
  </si>
  <si>
    <t>No Acreditacion</t>
  </si>
  <si>
    <t>Perdida de Imagen Instuticional
Perdidas Economicas
perdida de Estudiantes en Formacion</t>
  </si>
  <si>
    <t xml:space="preserve">Ejecucion de los Ejes de Acreditacion </t>
  </si>
  <si>
    <t xml:space="preserve">Coordinadora de Docencia e Investigacion </t>
  </si>
  <si>
    <t xml:space="preserve">permanente </t>
  </si>
  <si>
    <t xml:space="preserve">con el proposito de cumplir con los lineamientos requeridos por el ministerio y ademas por la mision de la entidad </t>
  </si>
  <si>
    <t xml:space="preserve">se realizar con el cumplimietno de los estandares de acreditacion el manual de acreditacion </t>
  </si>
  <si>
    <t xml:space="preserve">se observa la falta de tiempo en el cumplimiento de los ejes y realiza un autoevaluacion donde se califica el eje para obetener un resultado y poner ejecutar las acciones faltantes </t>
  </si>
  <si>
    <t xml:space="preserve">el puntaje obtenido de la aplicación de la autoevaluacion </t>
  </si>
  <si>
    <t>Plan de mejoramiento anual con enfasis en acreditacion. Autoevaluacion.</t>
  </si>
  <si>
    <t>Todos los procesos</t>
  </si>
  <si>
    <t xml:space="preserve">plataforma de planes de mejoramiento </t>
  </si>
  <si>
    <t>Seguimiento de planes Certificacion de acreditacion</t>
  </si>
  <si>
    <t>Incumplimiento del articulo 21, item h del decreto 2376 de Julio de 2010</t>
  </si>
  <si>
    <t>El hospital debe mejorar  las características principales de los espacios, infraestructura y dotación física y técnicocientífica para el adecuado desarrollo de las actividades de docencia e investigación, como aulas, bibliotecas, salas virtuales, laboratorios, equipos de video conferencia, equipos de tele-salud, zonas de descanso y bienestar para estudiantes, docentes y residentes, entre otros</t>
  </si>
  <si>
    <t>tramites administrativos</t>
  </si>
  <si>
    <t>Perdida de Imagen Instuticional
hallazgos en auditoria de Ministerio de Educacion y Salud</t>
  </si>
  <si>
    <t>anual</t>
  </si>
  <si>
    <t>cn el proposito de gestionar el cumplimiento de los lineamientos del decreto 2376</t>
  </si>
  <si>
    <t>se realiza cuando en los comités de relacion docencia y servicio se plantea la necesiadad que pueda tener el convenio activo con las entidades educativas</t>
  </si>
  <si>
    <t>cuando se evidencia observacion es por el no cumplimiento de las partes interesadas</t>
  </si>
  <si>
    <t>convenio activos firmado</t>
  </si>
  <si>
    <t>Según el plan de inversion 2016-2020 Adecuacion de 12 piso, adecuacion de aulas con ayuda audivisuales para el uso de docentes , estudiantes y comunidad hospitalaria, l</t>
  </si>
  <si>
    <t>Gerencia. Oficina de Planeacion  Calidad, Docencia e Investigacion</t>
  </si>
  <si>
    <t>Plan de Inversion 2016-2020</t>
  </si>
  <si>
    <t xml:space="preserve">adecuacion piso 12, , aulas audiovisuales, </t>
  </si>
  <si>
    <t>Escaso Recurso Financiero</t>
  </si>
  <si>
    <t>espacio Fisico Insuficiente</t>
  </si>
  <si>
    <t>lider de recursos fisicos y subgerencia administrativa</t>
  </si>
  <si>
    <t xml:space="preserve">anual </t>
  </si>
  <si>
    <t>con el proposito de mejoras las condiciones de bienestar y actividades academicas en el cumplimiento del decreto 2376</t>
  </si>
  <si>
    <t>se realiza por parte de las persona encargadas en la revision de las areas fisicas de la institucion para mejorar</t>
  </si>
  <si>
    <t xml:space="preserve">si llegan a existir observaciones o desviaciones del control se empieza  a revisar para darle manejo por medio de una plan de mejora </t>
  </si>
  <si>
    <t xml:space="preserve">actas institucionales </t>
  </si>
  <si>
    <t>Perdida de informacion de archivos de docencia servicio.</t>
  </si>
  <si>
    <t xml:space="preserve">Se puede peder informacion de los archivos de docencia-servicio </t>
  </si>
  <si>
    <t>deficiencia en Archivos centrales y de Gestion falta de infraestructura fisica</t>
  </si>
  <si>
    <t>no garantizar la trazabilidad de practicas
demandas
perdida de imagen institucional</t>
  </si>
  <si>
    <t xml:space="preserve">digitaliazacion de la informacion </t>
  </si>
  <si>
    <t xml:space="preserve">se realiza con el proposito de conservar la integridad de la informacion </t>
  </si>
  <si>
    <t>se realiza que archivo o codumento que llega al area se digitaliza por medio del escaner y se guarda en un medio digital para resguarda  la misma</t>
  </si>
  <si>
    <t>se realiza revision de la trazabilizad de la documentacion o informacion, la cual queda registrado en la readicacion por la plataforma de cedoc.</t>
  </si>
  <si>
    <t>Informacion Digitalizada</t>
  </si>
  <si>
    <t>Digitalizar el archivo de  gestion de la oficina  de Docencia-Servicio</t>
  </si>
  <si>
    <t>Coordinador de Docencia</t>
  </si>
  <si>
    <t xml:space="preserve">Informacion de los archivos Digitalizada </t>
  </si>
  <si>
    <t>100% de archivos digitalizados</t>
  </si>
  <si>
    <t xml:space="preserve">Solicitar informacion de las practicas educativas en forma digital.
Solicitar adecuacion de  un area infraestructura ( dotacion de mobiliarios y espacios fisico) para el resguardo de la informacion. </t>
  </si>
  <si>
    <t xml:space="preserve">Coordinador de Docencia
Sistemas
Subgerente de Servicios de Salud </t>
  </si>
  <si>
    <t xml:space="preserve">informacion digital
Comunicación Interna </t>
  </si>
  <si>
    <t>Comunicación Radicada 
100 de la informacion en medio magenitico</t>
  </si>
  <si>
    <t>no realizacion de backpus</t>
  </si>
  <si>
    <t xml:space="preserve">no tiene controles establecidos </t>
  </si>
  <si>
    <t xml:space="preserve">Solicitar un Bakup de respaldo de la informacion en los archivos de Docencia  </t>
  </si>
  <si>
    <t>Coordinador de Docencia
Sistemas</t>
  </si>
  <si>
    <t xml:space="preserve">respaldo en el servidor de la informacion </t>
  </si>
  <si>
    <t>Incumplimiento del articulo 10, paragrafo 3 del decreto 2376 de Julio de 2010</t>
  </si>
  <si>
    <t xml:space="preserve">Las actividades realizadas por los estudiantes de programas académicos de pregrado que requieran ser registradas en la historia clínica del paciente u otros registros, deberán ser consignadas por el profesional responsable y respaldadas con su firma, nombre y registro profesional </t>
  </si>
  <si>
    <t>el no cumplimiento de las funciones por parte de los profesionales encargados de la formacion del estudiante</t>
  </si>
  <si>
    <t>demandas
daño en la imagen institucional
afectacion al paciente</t>
  </si>
  <si>
    <t>plataforma de seguridad informatica</t>
  </si>
  <si>
    <t xml:space="preserve">Coordinadora de de los Serivicos 
coordinador de sistenas
Profesionales responsables </t>
  </si>
  <si>
    <t>con el propsito de que los encargados de resguardar Los registros clinicos la cual es responsable del profesional tratante</t>
  </si>
  <si>
    <t xml:space="preserve">se realiza por medio de la plataforma de seguridad informatica la cual le solicta acceso exclusivo al profesional encargado </t>
  </si>
  <si>
    <t>si llegan a exitir desviaciones se retroaliemtan t se capacitan al persona que se tiene a cargo para dicha responsabilidades</t>
  </si>
  <si>
    <t xml:space="preserve">plataforma seguridad digital </t>
  </si>
  <si>
    <t>Validacion de registros clinicos por el medico tratante con el huellero digital
capacitacion del manejo de la historia clinica sistematizada</t>
  </si>
  <si>
    <t>Coordinadores o lideres de servicio
Coordinador de docencia e Investigacion 
 Sistemas</t>
  </si>
  <si>
    <t xml:space="preserve">plataforma DGH registro de historias clinicas
actas de capacitacion y listados de asitencias </t>
  </si>
  <si>
    <t>semestralmente</t>
  </si>
  <si>
    <t>reporte  de hallazgos según auditorias de historias clinicas
registro clinico 100%  personal capacitado</t>
  </si>
  <si>
    <t>Convenios activos de la relacion docencia servicio</t>
  </si>
  <si>
    <t>Adecuacion de areas</t>
  </si>
  <si>
    <t>Falencias en el diligenciamiento de la historia clinica</t>
  </si>
  <si>
    <t>Diligenciamiento inadecuado en los registros de la hisotira clinica como por ejemplo motivo de consulta, valoracion del paicnete, diagnosticos, entre otras por parte del medico especialista</t>
  </si>
  <si>
    <t>Falta de compromiso del medico especialista en el diligenciamiento en el sistema de informacion institucional</t>
  </si>
  <si>
    <t>Insatisfacción de la atención prestada
Errores en la atención
Demandas
Procesos disciplinarios</t>
  </si>
  <si>
    <t>Auditoria a historias clinicas</t>
  </si>
  <si>
    <t>Auditor medico de hsitorias clinicas</t>
  </si>
  <si>
    <t>Trimestral</t>
  </si>
  <si>
    <t>Detectar los hallazgos o falencias que se estan registrando en la historia clinica</t>
  </si>
  <si>
    <t>El auditor medico de historia clinica sigue las actividades descritas en el procedimiento MC-PR-001 Procedimiento de auditoria interna de historias clinicas</t>
  </si>
  <si>
    <t>Al encontrar desviaciones, se realiza notificacion al coordiandor del area para que se lo informe al especialista al que le fue detectado el hallazgo y lo corrija</t>
  </si>
  <si>
    <t>MC-FO-005 Formato de auditoria a hisotira clinica o adherencia a guias de practica clinica
Correo electronico
Sistema de informacion institucional</t>
  </si>
  <si>
    <t>Gestionar capacitacion al personal asistencial sobre el manejo del sistema de informacion institucional (anual)</t>
  </si>
  <si>
    <t>Coordinador de atencion de consulta externa</t>
  </si>
  <si>
    <t>Listados de asistencia
Acta de capacitacion</t>
  </si>
  <si>
    <t>Numero de capacitaciones realizadas / Total de capacitaciones programadas</t>
  </si>
  <si>
    <t>Desconocimiento en el manejo del sistema de informacion institucional</t>
  </si>
  <si>
    <t>Capacitaciones al personal asistencial en el uso del sistema de informacion institucional</t>
  </si>
  <si>
    <t>Oficina Tic</t>
  </si>
  <si>
    <t>Anual</t>
  </si>
  <si>
    <t>Brindar al personal asistencial el conocimiento necesario para el manejo del sistema de informacion institucional</t>
  </si>
  <si>
    <t xml:space="preserve">El personal designado por la oficina Tic informara a traves de correo electronico institucional el lugar, fecha y hora en donde se realizara la capacitacion </t>
  </si>
  <si>
    <t>Listados de asistencia
Actas de capacitacion</t>
  </si>
  <si>
    <t>Notificar el hallazgo a los coordinadores de area para que se replique la informacion a los medicos especialistas (Trimestral)</t>
  </si>
  <si>
    <t>Correo electronico</t>
  </si>
  <si>
    <t>Total de notificaciones</t>
  </si>
  <si>
    <t>Incumplimiento en la consulta asignada en el proceso de atencion de consulta externa</t>
  </si>
  <si>
    <t>La cita asignada no se lleva a cabo debido a causas internas que llevan a insatisfacción del usuario y reproceso del mismo</t>
  </si>
  <si>
    <t>Cancelacion de la consulta programda por parte de los especialistas</t>
  </si>
  <si>
    <t>Pérdida de imagen institucional 
Insatisfacción del usuario
Pérdidas economicas
Demora en la definicion de conducta del usuario</t>
  </si>
  <si>
    <t>Seguimiento a la reasignacion de citas</t>
  </si>
  <si>
    <t>Diariamente</t>
  </si>
  <si>
    <t>Reasignar las citas con medico especialista que a sido canceladas con el fin de dar cumplimiento a la necesidad del usuario</t>
  </si>
  <si>
    <t xml:space="preserve">Al momento de presentarse la cancelacion de la consulta, de forma inmediata en la coordinacion de consuta externa se realiza la reasignacion de la consulta </t>
  </si>
  <si>
    <t>En caso de que no sea posible realizar la reasignacion de la cita al usuario, se toman los datos del mismo y se incluye en la demanda insatisfecha para que sea asignada la cita en el mes siguiente</t>
  </si>
  <si>
    <t>Sistema de informacion institucional
Formato de demanda insatisfecha</t>
  </si>
  <si>
    <t>Reprogramación de consulta asignada</t>
  </si>
  <si>
    <t>Sistema de informacion institucional</t>
  </si>
  <si>
    <t>número de citas realizadas / número de citas programadas</t>
  </si>
  <si>
    <t>Fallas en el sistema de informacion institucional</t>
  </si>
  <si>
    <t>Notificacion por mesa de ayuda institucional de la falla en el sistema de informacion institucional</t>
  </si>
  <si>
    <t>Auxiliar administrativa de consulta externa</t>
  </si>
  <si>
    <t>Cada vez que se presente una falla</t>
  </si>
  <si>
    <t>Informar al area de Tic de la institucion para que se realice la reparacion del sistema de informacion institucional</t>
  </si>
  <si>
    <t>Informar al area de Tic de la institucion a traves de la mesa de ayuda la falla en el sistema de informacion insittucional para que se realice la revision y reparacion del mismo</t>
  </si>
  <si>
    <t>En caso de que la falla en el sistema sea grave y no se pueda resolver inmediatamente, se reasigna la consulta al paciente  para el siguiente dia</t>
  </si>
  <si>
    <t>Mesa de ayuda institucional</t>
  </si>
  <si>
    <t>Caida de usuarios</t>
  </si>
  <si>
    <t>Caidas de los usuarios desde su propia altura en el servicio de consulta externa</t>
  </si>
  <si>
    <t>Lesiones o daño al usuario
Sanciones legales
Gastos economicos para la institucion</t>
  </si>
  <si>
    <t>Gestionar equipos (Silla de ruedas) para el proceso de atencion de consulta externa</t>
  </si>
  <si>
    <t>Solicitud de equipos</t>
  </si>
  <si>
    <t>Numero de equipos adquiridos (Silla de ruedas)</t>
  </si>
  <si>
    <t>Falta de asistencia y acompañamiento al usuario por parte de familiares</t>
  </si>
  <si>
    <t>Socializacion a los usuarios acerca del riesgo de caidas (Mensual)</t>
  </si>
  <si>
    <t>Auxiliar de enfermeria</t>
  </si>
  <si>
    <t>Listas de asistencia</t>
  </si>
  <si>
    <t>Brindar atención con calidad, oportunidad, accesibilidad y pertinencia, para la atención de medicina especializada a los usuarios en el área de consulta externa.</t>
  </si>
  <si>
    <t>Baja disponibilidad de equipos de apoyo  (Silla de ruedas)</t>
  </si>
  <si>
    <t>Inoportunidad en la entrega de producto esteril</t>
  </si>
  <si>
    <t>Inoportunidad en la entrega del producto esteril que se presenta en la central de esterilizacion para el desarrollo de los procedimientos quirurgicos</t>
  </si>
  <si>
    <t>Baja adherencia al protocolo de esterilizacion
Falla en el equipo de esterilizacion</t>
  </si>
  <si>
    <t>Retraso en el desarrollo del procedimiento quirurgico
Cancelacion del procedimiento quirurgico
Eventos e incidentes adversos</t>
  </si>
  <si>
    <t>Capacitacion en procedimiento y protocolos de central de esterilizacion</t>
  </si>
  <si>
    <t>Coordinadora de central de esterilizacion</t>
  </si>
  <si>
    <t>Induccion y reinduccion del personal de proceso de atencion quirurgica en el procedimiento y protocolos de central de esterilizacion</t>
  </si>
  <si>
    <t>De acuerdo al plan anual de capacitaciones elaborado por el proceso de gestion y desarrollo de talento humano de la institucion, se llevan a cabo las capacitaciones pertinentes</t>
  </si>
  <si>
    <t>En el momento en que se evidencie que el personal no esta cumpliendo con el plan anual de capacitaciones, se realiza reprogramacion de las actividades que lo requieran; adicional a lo anterior en los casos que se detecte que el personal no esta cumpliendo con lo estipulado en el procedimiento y protocolos de central de esterilizacion, se informa a la coordinacion de enfermeria para que tome los correctivos pertinentes</t>
  </si>
  <si>
    <t>Actas
Listados de asistencia
Correo electronico</t>
  </si>
  <si>
    <t>Medicion de adherencia a los protocolos de central de esterilizacion</t>
  </si>
  <si>
    <t>Coordinador de central de esterilizacion</t>
  </si>
  <si>
    <t>Informe de adherencia a protocolos de central de esterilizacion en comité de seguridad del paciente (Semestralmente)</t>
  </si>
  <si>
    <t>Porcentaje de adherencia a protocolos de central de esterilizacion</t>
  </si>
  <si>
    <t>Indicadores quimicos del proceso de esterilizacion</t>
  </si>
  <si>
    <t>Instrumentadoras quirurgicas</t>
  </si>
  <si>
    <t>Diario - Permanentemente</t>
  </si>
  <si>
    <t>Verificar que el proceso de esterilzacion se haya cumplido satisfactoriamente</t>
  </si>
  <si>
    <t>En el momento del embalaje se introduce en cada paquete que va a ser sometido al proceso de esterilizacion un indicador quimico, el cual se verifica al momento de abrir el paquete esteril antes de iniciar el procedimiento quirurgico</t>
  </si>
  <si>
    <t>Cuando se evidencia que el indicador quimico no viro correctamente, el paquete se devuelve a la central de esterilizacion de forma inmediata para ser reprocesado</t>
  </si>
  <si>
    <t>AQ-FO-007 Registro de indicadores quimicos de esterilizacion
AQ-FO-005 Formato esterilizacion de material</t>
  </si>
  <si>
    <t>Revision semanal de reprocesos de esterilizacion</t>
  </si>
  <si>
    <t>Informe  mensual de la revision semanala de reprocesos de esterilizacion</t>
  </si>
  <si>
    <t>Informe mensual</t>
  </si>
  <si>
    <t>Mantenimiento preventivo y correctivo de los equipos de la central de esterilizacion</t>
  </si>
  <si>
    <t>Ingenieria biomedica</t>
  </si>
  <si>
    <t>Cronograma de mantenimientos</t>
  </si>
  <si>
    <t xml:space="preserve">Mantener operativos y en buen estado los equipos de la central de esterilziacion </t>
  </si>
  <si>
    <t>El personal de ingenieria biomedica de acuerdo al cronograma realiza los mantenimientos respectivos a los equipos de la central de esterilizacion</t>
  </si>
  <si>
    <t>Si se evidencia incumplimento de alguno de los mantenimientos programados en el cronograma, se realiza reprogramacion del mismo por parte del personal de ingenieria biomedica</t>
  </si>
  <si>
    <t xml:space="preserve">Eventos adversos en el proceso de atencion quirurgica </t>
  </si>
  <si>
    <t>Daño ocasionado al paciente durante el desarrollo del proceso quirurgico</t>
  </si>
  <si>
    <t>Baja adherencia a guias y protocolos del proceso de atencion quirurgica
No disponibilidad de insumos y dispositivos medicos
Dificultad para la disponibilidad de cama de cuidados intensivos</t>
  </si>
  <si>
    <t xml:space="preserve">Infecciones derivadas de los procedimientos quirurgicos realizados
Lesiones al paciente durante el evento quirurgico
</t>
  </si>
  <si>
    <t>Capacitacion en protocolos y guias de practica clinica del proceso de atencion quirurgica</t>
  </si>
  <si>
    <t>Talento humano</t>
  </si>
  <si>
    <t>Induccion y reinduccion del personal de proceso de atencion quirurgica en los protocolos y guias de practica clinica aplicables al proceso</t>
  </si>
  <si>
    <t>En el momento en que se evidencie que el personal no esta cumpliendo con el plan anual de capacitaciones, se realiza reprogramacion de las actividades que lo requieran</t>
  </si>
  <si>
    <t>Actas
Listados de asistencia</t>
  </si>
  <si>
    <t>Seguimiento de las acciones del plan de mejoramiento de proceso de atencion quirurgica</t>
  </si>
  <si>
    <t>Lider de servicios quirurgicos</t>
  </si>
  <si>
    <t>Aplicativo plan de mejoramiento</t>
  </si>
  <si>
    <t>Numero de acciones cumplidas / Total de acciones de plan de mejoramiento</t>
  </si>
  <si>
    <t>Medicion de adherencia a protocolos y guias de practica clinica del proceso de atencion quirurgica</t>
  </si>
  <si>
    <t>Comites institucionales</t>
  </si>
  <si>
    <t>Mensual
Semestral
Anual</t>
  </si>
  <si>
    <t>Verificar el porcentaje de adherencia a protocolos y guias de practica clinica del proceso de atencion quirurgica</t>
  </si>
  <si>
    <t>El responsable de realizar la medicion realiza verificacion directa en el area quirurgica y a traves de verificacion de la historia clinica del paciente</t>
  </si>
  <si>
    <t>Se presentan informes de la medicion de la adherencia a los lideres y coordinadores en los comites institucionales correspondientes, al momento de identificarse una desviacion en el proceso se procede a establecer un plan de mejoramiento</t>
  </si>
  <si>
    <t>Informe de medicion de adherencia
Actas de comité
Listado de asistencia</t>
  </si>
  <si>
    <t>Verificacion previa de la solicitud y disponibilidad de cama en la unidad de cuidados intensivos para el post operatorio de cirugia programada o electiva</t>
  </si>
  <si>
    <t>Enfermera de quirofano</t>
  </si>
  <si>
    <t>Diario</t>
  </si>
  <si>
    <t>Garantizar que el paciente que requiere cama en la unidad de cuidados intensivos cuente con ella al momento del traslado</t>
  </si>
  <si>
    <t>La enfermera de quirofano confirma con referencia la asignacion de la cama en la unidad de cuidados intensivos para el paciente que la requiera</t>
  </si>
  <si>
    <t>Al momento de detectarse una desviacion por que no se a asignado cama previamente al paciente que la requiera, la cirugia se cancela y se reprograma de acuerdo a la disponibilidad de la unidad de cuidados intensivos</t>
  </si>
  <si>
    <t>Historia clinica
Notas de enfermeria</t>
  </si>
  <si>
    <t>Verificacion de los insumos quirurgicos, dispositivos medicos y medicamentos</t>
  </si>
  <si>
    <t>Regentes de farmacia</t>
  </si>
  <si>
    <t>Verificar los requerimientos de los insumos quirurgicos, dispositivos medicos y medicamentos para definir la conducta a seguir con el paciente</t>
  </si>
  <si>
    <t>El regente de farmacia verifica los requerimientos de los insumos quirurgicos, dispositivos medicos y medicamentos teniendo en cuenta la urgencia y la programacion diaria de cirugia</t>
  </si>
  <si>
    <t>Se informa al profesional medico responsable del procedimiento la disponibilidad de los elemetos requeridos con el fin de que sean ellos quienes determinen si se lleva a cabo o no el procedimiento quirurgico programado o definir la conducta a seguir</t>
  </si>
  <si>
    <t>Brindar a los pacientes una
atención quirúrgica segura,
oportuna, humana y de calidad.</t>
  </si>
  <si>
    <t>Identificacion correcta del paciente</t>
  </si>
  <si>
    <t>No verificacion de la identidad del paciente en el proceso de apoyo diagnostico y terapeutico</t>
  </si>
  <si>
    <t xml:space="preserve">Multiples actividades asignadas al personal </t>
  </si>
  <si>
    <t>Afectacion en el estado de salud de salud del paciente
Demandas
Sanciones
Eventos adversos e incidentes
Demora en la atencion del paciente</t>
  </si>
  <si>
    <t>Casi seguro (5)</t>
  </si>
  <si>
    <t>Mayor (4)</t>
  </si>
  <si>
    <t>Evitar el riesgo</t>
  </si>
  <si>
    <t>Programa de seguridad del paciente</t>
  </si>
  <si>
    <t>Suplantacion de identidad</t>
  </si>
  <si>
    <t>Solicitud del documento de identidad al usuario</t>
  </si>
  <si>
    <t>Auxiliar administrativo
Profesional apoyo servicio</t>
  </si>
  <si>
    <t>Verificar la identidad del usuario</t>
  </si>
  <si>
    <t>Al momento de prestar la atencion al usuario, el auxiliar administrativo o profesional de apoyo del servicio según corresponda solicita el documento de identidad para verificar la identidad del usuario</t>
  </si>
  <si>
    <t xml:space="preserve">Se realiza reporte al area juridica de la institucion </t>
  </si>
  <si>
    <t>Todo paciente que por accion u
omision sufra caida desde su
propia altura o desde su camilla</t>
  </si>
  <si>
    <t xml:space="preserve">Complicacion en el estado de salud del paciente
Demandas
Sanciones
Afectacion de la imagen institucional
</t>
  </si>
  <si>
    <t>Posible (3)</t>
  </si>
  <si>
    <t>Acompañamiento al paciente por parte de personal de salud del servicio</t>
  </si>
  <si>
    <t>Auxiliar de enfermeria
Tecnologo de radioterapia
Auxiliar asistencial
Camillero</t>
  </si>
  <si>
    <t>Diario (cada vez que el paciente lo requiera)</t>
  </si>
  <si>
    <t>Prevenir la caida de los usuarios</t>
  </si>
  <si>
    <t>Desde el ingreso del paciente al servicio y durante su atencion el responsable le brinda el acompañamiento al paciente para los desplazamientos que requiera realizar en el servicio para su atencion</t>
  </si>
  <si>
    <t>Se solicita el apoyo al personal de servicio para que realice esta labor</t>
  </si>
  <si>
    <t>Coordinadores de los servicios de apoyo diagnostico y terapeutico</t>
  </si>
  <si>
    <t>Historia clinica</t>
  </si>
  <si>
    <t>Numero de pacientes a aplicar escala morse en el servicio / Total de pacientes atendidos en el servicio</t>
  </si>
  <si>
    <t>Curso E-Learning de seguridad del paciente</t>
  </si>
  <si>
    <t>Personal de la institucion</t>
  </si>
  <si>
    <t>Actualizacion y capacitacion de los conocimentos para la adherencia a los protocolos de seguridad del paciente</t>
  </si>
  <si>
    <t>En la plataforma E-learning de la institucion, el responsable de realizar el curso ingresa con su usuario y realiza los modulos del mismo hasta lograr el certificado</t>
  </si>
  <si>
    <t>Certificado plataforma E-Learning</t>
  </si>
  <si>
    <t>Solicitar rondas de seguridad del paciente</t>
  </si>
  <si>
    <t>Lider de apoyo diagnostico y terapeutico</t>
  </si>
  <si>
    <t>SOLICITO RADICADA</t>
  </si>
  <si>
    <t>Falta de señalizacion en los servicios</t>
  </si>
  <si>
    <t>Infecciones asociadas a la atencion en salud</t>
  </si>
  <si>
    <t>No adherencia a los protocolos de limpieza y desinfeccion de la institucion</t>
  </si>
  <si>
    <t>Diligenciamiento del formato de limpieza y desinfeccion de equipos</t>
  </si>
  <si>
    <t>Tecnologos en radioterapia
Supervisor del servicio de alimentacion
Enfermeria
Bacteriologos</t>
  </si>
  <si>
    <t xml:space="preserve">Llevar la evidencia de la limpieza y desinfeccion de los equipos </t>
  </si>
  <si>
    <t>Diariamente el responsable del control diligencia los formatos establecidos para garantizar la limpieza y desinfeccion de los equipos posterior a realizada dicha accion</t>
  </si>
  <si>
    <t xml:space="preserve">Se corrige inmediatamente la desviacion </t>
  </si>
  <si>
    <t>Formatos Institucionales</t>
  </si>
  <si>
    <t>Reducir el riesgo</t>
  </si>
  <si>
    <t>Identificar en los servicios de apoyo espacios que requieran puntos de desinfeccion de manos</t>
  </si>
  <si>
    <t xml:space="preserve">numero de espacons de puntos de desinfeccion de mano / total de esapcios identificados de puntos de desinfeccion </t>
  </si>
  <si>
    <t>Rondas de vigilancia de control de infecciones</t>
  </si>
  <si>
    <t>Enfermera de control de infecciones</t>
  </si>
  <si>
    <t xml:space="preserve">Detectar las falencias que se pueden presentar en el control de las infecciones en los diferentes servicios </t>
  </si>
  <si>
    <t xml:space="preserve">El responsable del control en conjunto con el personal del servicio revisa el cumplimiento de los protocolos de limpieza y desinfeccion de la institucion </t>
  </si>
  <si>
    <t>Se establece plan de mejoramiento con el lider del proceso</t>
  </si>
  <si>
    <t>Pre test y post Test
Actas 
Listados de asistencia</t>
  </si>
  <si>
    <t>No adherencia a protocolo de lavado de manos</t>
  </si>
  <si>
    <t>Diligenciamiento de formato de verificacion de higiene y presentacion personal de manipuladoras de alimentos</t>
  </si>
  <si>
    <t>Supervisor del servicio de alimentacion</t>
  </si>
  <si>
    <t>Verificar las condiciones de higiene y presentacion personal del manupulador de alimentos</t>
  </si>
  <si>
    <t>Durante la jornada a laboral, aleatoriamente, se aplica el formato de verificacion de hiigene y presentacion personal a las manipuladoras de alimentos del servicio de alimentacion</t>
  </si>
  <si>
    <t>Se realizan tres llamados de atencion verbales, posteriormente se realiza memorando</t>
  </si>
  <si>
    <t xml:space="preserve">Formato diligenciado
Informe </t>
  </si>
  <si>
    <t>Plan de capacitaciones de buenas practicas de manufactura BPM</t>
  </si>
  <si>
    <t xml:space="preserve">Nutricionista </t>
  </si>
  <si>
    <t xml:space="preserve">Fortalecer los conocimientos de buenas practicas de manufctura y manipulacion de alimentos </t>
  </si>
  <si>
    <t>Cumpliendo con el cronograma, se realizan actividades ludicas, charla magistal, dinamicas, entre otras, aplicando siempre pre test y post test</t>
  </si>
  <si>
    <t>Se realiza reforzamiento sobre el tema al personal que obtenga calificaciones bajas en los test aplicados</t>
  </si>
  <si>
    <t>Informes
Actas 
Listados de asistencia
Pre test y post test</t>
  </si>
  <si>
    <t>Plan de capacitaciones anual del protocolo de lavado de manos</t>
  </si>
  <si>
    <t>Enfermera control de infecciones
Enfermera</t>
  </si>
  <si>
    <t>Fortalecer los conocimientos y prevenir las infecciones asociadas al cuidado del paciente</t>
  </si>
  <si>
    <t>Cumpliendo con el cronograma, se realizan charlas educativas teorico practicas, se aplica pre test y post test y listas de chequeo</t>
  </si>
  <si>
    <t>Actas
Listados de asistencia
Pre test y Post test</t>
  </si>
  <si>
    <t>Curso E-Learning de bioseguridad</t>
  </si>
  <si>
    <t>Reforzar y actualizar los conocimeintos en bioseguridad del personal de la institucion</t>
  </si>
  <si>
    <t>A traves de la plataforma E-learning de la institucion, el personal de la institucion con su usuario ingresa y realiza el curso E-learning de bioseguridad, el cual al ser aprobado le entrega un certificado de cumplimiento del mismo</t>
  </si>
  <si>
    <t>El sistema permite realizar en tres oportunidades el curso</t>
  </si>
  <si>
    <t>Evaluacion y seguimiento de los profesionales del servicio de rehabilitacion en el manejo integral de pacientes</t>
  </si>
  <si>
    <t>Coordinador de rehabilitacion</t>
  </si>
  <si>
    <t>Fortalecer los conocimientos y la adherencia al protocolos y procedimientos de la institucion</t>
  </si>
  <si>
    <t>Se realiza aplicación aleatoria del formato de evaluacion de los profesionales del servicio de rehabilitacion el cual genera un puntaje el cual permite identificar el nivel de conocimiento con respecto al tema evaluado</t>
  </si>
  <si>
    <t>Se realiza reforzamiento sobre el tema al personal</t>
  </si>
  <si>
    <t>Formato de evaluacion</t>
  </si>
  <si>
    <t>Fallas en el almacenamiento y transporte de insumos (hemocomponentes, muestras biologicas, medicamentos, alimentos, entre otras)</t>
  </si>
  <si>
    <t>Verificacion de tempertaturas (Cadena de frio, carro termo nutricion)</t>
  </si>
  <si>
    <t>Enfermeria
Bacteriologa
Regente de farmacia
Nutricionista</t>
  </si>
  <si>
    <t>Conservar las condiciones ideales de almaceamiento, transporte y/o distribucion de los insumos</t>
  </si>
  <si>
    <t>Se realiza registro de formato de control de temperaturas según corresponda por parte del responsable del control</t>
  </si>
  <si>
    <t>Se realiza inspeccion con el fin de determinar causas de la desviacion, si se identifica que es una falla en uno de los equipos, a traves de la mesa de ayuda insitucional se reporta al area de mantenimiento o ingenieria biomedica según corresponda para que realicen la revision y correccion respectiva</t>
  </si>
  <si>
    <t>Formato de control de temperaturas
Mesa de ayuda institucional</t>
  </si>
  <si>
    <t>Verificacion de muestras (anatomopatologicas, biologicas, alimentos, entre otras)</t>
  </si>
  <si>
    <t>Bacteriologo
Enfermeria
Supervisor de calidad del servicio de alimentacion</t>
  </si>
  <si>
    <t>Garantizar la calidad de la muestra</t>
  </si>
  <si>
    <t>Se revisa la muestra procedente de piso al laboratorio clinico y se aplican los tres filtros a la muestra descritos dentro del procedimiento de gestion y toma de muestras de la institucion
Se recibe la muestra en el servicio transfusional y se verifica la muestra con la solicitud del hemocomponente, posteriormente se verifica en sistema de informacion institucional  
Para el servicio de alimentacion se toman muestras aleatorias a los alimentos preparados revisandose sabor, olor, textura, apariencia, temperatura y gramaje, adicional a lo anterior trimestralmente se toman muestras microbiologicas las cuales son analizadas por un proveedor externo de la institucion</t>
  </si>
  <si>
    <t>Se registra en formato de rechazo de muestras la causa de la misma y se le informa al servicio en donde se toma la muestra dejando anotacion el sistema de informacion institucional
Se retiene la muestra y se informa a seguridad del paciente
En el servicio de alimentacion se realiza observacion inmediata al operario para que corrija la falla presentada</t>
  </si>
  <si>
    <t>Formato de validacion de las caracteristicas organolepticas de los alimentos</t>
  </si>
  <si>
    <t>Realizar actividades de apoyo diagnóstico
y terapéutico que contribuyan a brindar a
los médicos las herramientas de
diagnóstico e intervención temprana en
los procesos de enfermedad para el
restablecimiento de la salud del paciente</t>
  </si>
  <si>
    <t>Perdida de confidencialidad de las historial laborales</t>
  </si>
  <si>
    <t>Perdida de documentacion o manipulacion indebida de las historias laborales de los funcionarios de la institucion</t>
  </si>
  <si>
    <t xml:space="preserve"> Falencias en el manejo y custodia de las historias laborales de los funcionarios de la institución </t>
  </si>
  <si>
    <t>Incumplimiento de la ley Habeas Data
Hallazgos por parte de entes de control
internos y externos
Demandas y/o acciones legales en contra de la entidad</t>
  </si>
  <si>
    <t>Control de prestamos de historias laborales</t>
  </si>
  <si>
    <t>Auxiliar administrativa de talento humano</t>
  </si>
  <si>
    <t>Permanente (Cada vez que se soliciute el prestamo de una historia laboral)</t>
  </si>
  <si>
    <t>Llevar el registro o control de las personas que manipulan la historia laboral con el fin de conocer quien la tiene en su poder en determinado momento</t>
  </si>
  <si>
    <t>Se diligencia el formato de control de prestamo de historias laborales en todos sus campos por parte del auxiliar administrativo de talento humano y del solicitante</t>
  </si>
  <si>
    <t>Al momento de encontrarse una desviacion en el control, se realiza un requerimiento al solicitante quien debe dar la informacion acerca de la historia laboral</t>
  </si>
  <si>
    <t>Formato control prestamo de historias laborales</t>
  </si>
  <si>
    <t>Actualizar el TH-PR-024 procedimiento de historias laborales, incluyendo la codificacion de los formatos correspondientes</t>
  </si>
  <si>
    <t>Lider de gestion y desarrollo de talento humano
Auxiliar administrativa de talento humano</t>
  </si>
  <si>
    <t>Procedimiento actualziado, revisado y aprobado</t>
  </si>
  <si>
    <t>Procedimiento actualizado, revisado y aprobado</t>
  </si>
  <si>
    <t>Errores en la liquidación de la nómina, prestaciones sociales y parafiscales</t>
  </si>
  <si>
    <t>Realizar un pago no debido, no soportado u omision del mismo</t>
  </si>
  <si>
    <t>Por error humano (conciente o inconciente) o del sistema puede digitarse equivocadamente una novedad o dejarse de digitar</t>
  </si>
  <si>
    <t>Demandas y/o acciones legales
Detrimento patrimonial</t>
  </si>
  <si>
    <t xml:space="preserve">Revision y verificacion de novedades </t>
  </si>
  <si>
    <t>Auxiliar administrativo de talento humano</t>
  </si>
  <si>
    <t>Liquidar la nomina de la institucion de forma correcta, cancelando a cada trabajador lo que corresponde por la prestacion de sus servicios</t>
  </si>
  <si>
    <t xml:space="preserve">Se recepcionan novedades por parte de los servicios en la oficina de nomina de talento humano, se revisan y verifican que se esten reportando correctamente las novedades (Festivos, recargos nocturnos, licencias no remuneradas, incapacidades, libranzas, entre otras), una vez verificadas las novedades son ingresadas al sistema </t>
  </si>
  <si>
    <t>Se plasma en el fisico de cada novedad la diferencia encontrada y se procede a ingresar correctamente el valor en el sistema, reportando al servicio la inconsistencia encontrada</t>
  </si>
  <si>
    <t>Reporte fisico de novedades</t>
  </si>
  <si>
    <t>Actualizar el TH-PR-014 Procedimiento de nomina,asi como el formato TH-FO-034 Formato de reporte y novedades de turno e incluyendo firma de revision en la prenomina</t>
  </si>
  <si>
    <t xml:space="preserve">No reporte de accidentes de trabajo </t>
  </si>
  <si>
    <t>Personal (planta) que labora en la institucion incumple con el decreto 1295 de reportar dentro d elas 48 horas despues de ocurrido el accidente el evento ocurrido</t>
  </si>
  <si>
    <t>Incumplimiento o baja adherencia al reporte de accidentes de trabajo</t>
  </si>
  <si>
    <t xml:space="preserve">Demandas y/o acciones legales
Procedimientos disciplinarios </t>
  </si>
  <si>
    <t>Induccion y reinduccion a los trabajadores en seguridad y salud en el trabajo</t>
  </si>
  <si>
    <t>Profesional apoyo en seguridad y salud en el trabajo</t>
  </si>
  <si>
    <t>Cada vez que ingrese un trabajador y de acuerdo al plan de induccion y reinduccion institucional</t>
  </si>
  <si>
    <t>Capacitar y dar a conocer a los trabajadores los riesgos a los que estan expuestos para el respectivo reporte del accidente de trabajo</t>
  </si>
  <si>
    <t>Para la induccion y reinduccion se realiza de forma virutal a traves de la plataforma E-learning institucional a la cual tienen acceso los trabajadores. La induccion tambien se realiza de manera presencial al momento de ingresar el trabajador a laborar en la institucion despues del examen medico de ingreso</t>
  </si>
  <si>
    <t xml:space="preserve">Se aplica formato de TH-FO-017 evalucion de la induccion y se retroalimenta en el momento al trabajador al finalizar la evaluacion acerca de los resultados de la evaluacion  </t>
  </si>
  <si>
    <t xml:space="preserve">
Certificado E-learning  
TH-FO-017 evalucion de la induccion
TH-FO-019 Registro de induccion y reinduccion en seguridad y salud en el trabajo</t>
  </si>
  <si>
    <t>Informar oportunamente al area de seguridad y salud en el trabajo el personal (planta) nuevo que ingresa a laborar en la institucion</t>
  </si>
  <si>
    <t>Reporte de personal nuevo</t>
  </si>
  <si>
    <t>Numero de personal reportado nuevo / Total de personal que ingresa nuevo a la institucion</t>
  </si>
  <si>
    <t>Soportes falsos o adulterados en la hoja de vida aportada por el personal que ingresa a la institucion</t>
  </si>
  <si>
    <t>Personal que ingresa a laborar en la institucion aporte documentacion falsa o adulterada con lo cual no cumpla con lo establecido en el manual de funciones o en el estudio previo</t>
  </si>
  <si>
    <t>Error en la verificacion de requisitos</t>
  </si>
  <si>
    <t>Vinculacion de colaboradores sin las competencias necesarias para el desarrollo de sus actividades o funciones
Hallazgos por parte de entes de control
internos y externos
Demandas y/o acciones legales en contra de la entidad
Ocurrencia de eventos adversos o
accidentes laborales</t>
  </si>
  <si>
    <t>Validacion de hoja de vida con sus respectivos soportes</t>
  </si>
  <si>
    <t>Profesionales de apoyo juridicos de talento humano</t>
  </si>
  <si>
    <t>Permanente (Cada vez que se deba evaluar una hoja de vida)</t>
  </si>
  <si>
    <t>Validar el cumplimiento de los requisitos establecidos en el manual de funciones o en el estudio previo</t>
  </si>
  <si>
    <t>Se recepciona hoja de vida según la necesidad establecida por la institucion, se realiza la respectiva verificacion de los soportes con el fin de determinar si cumple con lo establecido en el manual de funciones o estudio previo</t>
  </si>
  <si>
    <t>Se informa a las partes interesadas que no se cumple con los criterios establecidos en el manual de funciones o estudio previo para que sea subsanado el inclumplimiento de los requisitos</t>
  </si>
  <si>
    <t>BS-FO-014 Informe de evaluacion de prestacion de servicios</t>
  </si>
  <si>
    <t>Diligenciamiento de matriz de control de evaluacion de requisitos</t>
  </si>
  <si>
    <t>Matriz de control de evaluacion de requisitos</t>
  </si>
  <si>
    <t>Numero de evaluaciones realizadas / Total de evaluaciones a realizar</t>
  </si>
  <si>
    <t xml:space="preserve">Falsificacion de titulos </t>
  </si>
  <si>
    <t>Verificacion de titulos</t>
  </si>
  <si>
    <t>Permanente (Cada vez que se deba evaluar un titulo)</t>
  </si>
  <si>
    <t>Verificar la originalidad, veracidad e idoneidad de los titulos presentados por los colaboradores de la institucion</t>
  </si>
  <si>
    <t>Por medio de correo electronico u oficio se solicita a las universidades confirmar la originalidad, veracidad e idoneidad de los titulos presentados por los colaboradores de la institucion</t>
  </si>
  <si>
    <t>Al identificarse que uno de los titulos presentados por los colaboradores no cumple con  la originalidad, veracidad e idoneidad  se inician las investigaciones disciplinarias correspondientes</t>
  </si>
  <si>
    <t>Correo electronico
Oficio</t>
  </si>
  <si>
    <t>Documentar el procedimiento de verificacion de originalidad, veracidad e idoneidad de los titulos presentados por los colaboradores de la institucion</t>
  </si>
  <si>
    <t>Procedimiento elaborado, revisado y aprobado</t>
  </si>
  <si>
    <t>Identificar y responder a las
necesidades del talento humano
de la ESE HOSPITAL
UNIVERSITARIO ERASMO
MEOZ basado en el
direccionamiento estratégico
institucional.</t>
  </si>
  <si>
    <t>Falencias en el procedimiento de facturacion de la ESE HUEM</t>
  </si>
  <si>
    <t>Por fallas humanas o en el sistema, se pueden generar diversas causas que se materialicen en falencias en la facturacion en la institucion</t>
  </si>
  <si>
    <t xml:space="preserve">
Falta de soportes en la historia clinica</t>
  </si>
  <si>
    <t>Aumento en el valor de las glosas
Afectacion de la liquidez de la institucion
Aumento de la cartera 
Afectacion de los estados financieros y la ejecucion presupuestal
Informes a entes de control con informacion desactualizada</t>
  </si>
  <si>
    <t>5 Casi seguro</t>
  </si>
  <si>
    <t>4 Mayor</t>
  </si>
  <si>
    <t>Revision con aplicación de lista de chequeo antes de la radicacion</t>
  </si>
  <si>
    <t>Revisor de cuentas
Auditor de piso</t>
  </si>
  <si>
    <t>Garantizar que sea una factura 100% cobrable</t>
  </si>
  <si>
    <t>Se verifica cada uno de los soportes de la factura según lo establecido en el anexo tecnico 5 de la resolucion 3047 de 2008 (Formato lista de chequeo factura) con el fin de identificar que la factura no presente errores y cuente con todos lo requerido</t>
  </si>
  <si>
    <t>Se realiza devolucion de la factura al facturador responsable para que realice las correcciones pertinentes</t>
  </si>
  <si>
    <t>Copia digital de la factura
Formato lista de chequeo</t>
  </si>
  <si>
    <t>Documentar listas de chequeo de revision de facturas</t>
  </si>
  <si>
    <t>Coordinador de facturacion</t>
  </si>
  <si>
    <t>Formatos documentados</t>
  </si>
  <si>
    <t>Documento elaborado y aprobado</t>
  </si>
  <si>
    <t>Falencias en los registros generados por el personal asistencial y/o administrativo</t>
  </si>
  <si>
    <t>Formacion continua en el manejo de sistema de informacion institucional</t>
  </si>
  <si>
    <t xml:space="preserve">Coordinador de facturacion </t>
  </si>
  <si>
    <t>Disminuir el margen del error dentro de la facturacion de la ESE HUEM</t>
  </si>
  <si>
    <t>De forma presencial se realiza formacion continua mensualmente a los facturadores de la institucion en el manejo del sistema de informacion institucional, al mismo tiempo a traves de canal virtual sintranordessa de youtube se pueden consultar tutoriales relacionados con el proceso de facturacion</t>
  </si>
  <si>
    <t>Se notifica al talento humano para que realicen las sanciones disciplinarias pertinentes</t>
  </si>
  <si>
    <t>Listados de asistencia
Correo electronico</t>
  </si>
  <si>
    <t>Verificacion y seguimiento a las facturas que tengan ingresos abiertos (Semestral)</t>
  </si>
  <si>
    <t>Informe de tramite de cuenta</t>
  </si>
  <si>
    <t>Numero de verificaciones y seguimientos realizados / Total de verificaciones y seguimientos realizados a realizar</t>
  </si>
  <si>
    <t>Inoportunidad en la radicacion de las facturas</t>
  </si>
  <si>
    <t>Informe de facturas pendientes por radicar</t>
  </si>
  <si>
    <t>Supervision de radicacion</t>
  </si>
  <si>
    <t>Garantizar que la totalidad de las facturas generadas dentro del mes se radiquen oportunamente</t>
  </si>
  <si>
    <t>A traves del software de trazabilidad de facturas AUDIHUEM se genera reporte de las facturas pendientes por radicar</t>
  </si>
  <si>
    <t>Se realiza trazabilidad a la factura para identificar en donde se encuentra y el motivo por el cual no fue radicada</t>
  </si>
  <si>
    <t>Reporte AUDIHUEM
Correo electronico</t>
  </si>
  <si>
    <t>Verificacion y seguimiento a la facturacion anulada (Semestral)</t>
  </si>
  <si>
    <t>Informe de facturacion anulada</t>
  </si>
  <si>
    <t>Inoportunidad para mantener la informacion de cartera depurada y actualizada</t>
  </si>
  <si>
    <t>Informacion de cartera de la institucion sin depurar y desactualizada</t>
  </si>
  <si>
    <t>Desinteres de las entidades responsables de pago para conciliar o depurar la cartera</t>
  </si>
  <si>
    <t>Reproceso en los registros de informacion
Deficit y/o desequilibrio presupuestal
Cartera sin depurar</t>
  </si>
  <si>
    <t>Envio de oficios a los entes de control</t>
  </si>
  <si>
    <t>Asesor de cartera</t>
  </si>
  <si>
    <t>Informar a los entes de control el incumplimiento de la depuracion de cartera por parte de las entidades resposables de pago</t>
  </si>
  <si>
    <t>Se envia oficio a los entes de control (Supersalud y Minsalud) informando el incumplimiento de la depuracion de cartera</t>
  </si>
  <si>
    <t>Los entes de control notifican a las entidades responsables de pago para que realicen las conciliaciones</t>
  </si>
  <si>
    <t>Oficios</t>
  </si>
  <si>
    <t>Conciliacion de cartera entre la ERP y la ESE HUEM (Trimestral)</t>
  </si>
  <si>
    <t>Profesional apoyo de cartera</t>
  </si>
  <si>
    <t>Estados de cartera del sistema de informacion institucional con sistema de cartera de la ERP</t>
  </si>
  <si>
    <t>Numero de conciliaciones realizadas/Numero de conciliaciones programadas</t>
  </si>
  <si>
    <t>Recaudos sin identificar</t>
  </si>
  <si>
    <t>Saneamiento contable</t>
  </si>
  <si>
    <t>Profesional de apoyo financiera
Auxiliar administrativo de financiera</t>
  </si>
  <si>
    <t>Depurar todos los ingresos que se recepcionan en tesoreria para definir su causacion</t>
  </si>
  <si>
    <t>Se realiza cirularizacion de los valores pendientes de depurar a traves de correo electronicos, oficios, llamadas telefonicas y teniendo en cuenta la respuesta obtenida se lleva al comité de saneamiento contable para definir la depuracion tanto en tesoreria como en contabilidad</t>
  </si>
  <si>
    <t>Se realiza nuevamente cirularizacion de los valores a depurar con las personas naturales o juridicas, entidades publicas o privadas que aparecen relacionadas</t>
  </si>
  <si>
    <t>Oficios
Correos electronicos</t>
  </si>
  <si>
    <t>Disminucion de la facturacion de la institucion por la pandemia de Covid-19</t>
  </si>
  <si>
    <t>A causa de la pandemia covid-19 a disminuido la cantiddad de usuarios que solicitan los servicios de la institucion</t>
  </si>
  <si>
    <t>Cuarentena y/o aislamiento social obligatorio</t>
  </si>
  <si>
    <t>Disminucion en los ingresos
Cierre de los servicios de la institucion
Utilizacion de los recursos del presupuesto (no se tenia contemplado)
Reubicacion de talento humano</t>
  </si>
  <si>
    <t>4 POSIBLE</t>
  </si>
  <si>
    <t>Control del gasto por parte de la institucion</t>
  </si>
  <si>
    <t>Gerente</t>
  </si>
  <si>
    <t>Presupuesto</t>
  </si>
  <si>
    <t>Ingresos recaudados / Gastos comprometidos</t>
  </si>
  <si>
    <t>Temor de los usuarios al contagio</t>
  </si>
  <si>
    <t>Desarrollar y ejecutar actividades de administración eficiente de los recursos financieros de la ESE HUEM buscando que sea una entidad auto sostenible y/o rentable; brindando información clara y concisa para la toma de decisiones y presentando informes sobre la gestión ante los órganos de control internos y externos.</t>
  </si>
  <si>
    <t>4 CASI SEGURO</t>
  </si>
  <si>
    <t xml:space="preserve">PROFESIONAL UNIVERSITARIO DE SISTEMAS </t>
  </si>
  <si>
    <t xml:space="preserve">APROBACION EN EL COMITÉ </t>
  </si>
  <si>
    <t>JEFE PRENSA</t>
  </si>
  <si>
    <t>COORDINADOR TIC</t>
  </si>
  <si>
    <t>ACTAS 
LISTADOS DE ASISTENCIA</t>
  </si>
  <si>
    <t>COODINADOR TIC
PROFESIONAL UNIVERSITARIO DE SISTEMAS</t>
  </si>
  <si>
    <t>Administrar los sistemas de información y comunicación institucional que permitan asegurar la disponibilidad, integridad, efectividad y confidencialidad de la información para la toma de decisiones institucionales y el cumplimiento de las necesidades de los usuarios.</t>
  </si>
  <si>
    <t>Fallas en la supervision de contratos</t>
  </si>
  <si>
    <t>Inexactitudes, errores u
omiciones en la informacion
objeto de supervision</t>
  </si>
  <si>
    <t>Extemporaneidad en la entrega de la informacion</t>
  </si>
  <si>
    <t xml:space="preserve">Extemporaneidad de informes
insitucionales ante organismos de
control
Perdida de control oportuno de
bienes y servicios </t>
  </si>
  <si>
    <t>Seguimiento  en software instucional de contratacion HUEM</t>
  </si>
  <si>
    <t>Supervisor</t>
  </si>
  <si>
    <t xml:space="preserve">Permanente   </t>
  </si>
  <si>
    <t>Realizar un control y seguimiento d elos informes de los supervisores</t>
  </si>
  <si>
    <t>A traves del software institucional de contratacion HUEM, el supervisor del contrato carga los informes de supervision de los contratos asignados a su nombre con el fin de contar con un soporte de las actividades desarrolladas</t>
  </si>
  <si>
    <t>No aplica</t>
  </si>
  <si>
    <t>Software institucional de contratacion HUEM</t>
  </si>
  <si>
    <t>Capacitacion en manual de contratacion</t>
  </si>
  <si>
    <t>Coordinador adqusicion de bienes y servicios</t>
  </si>
  <si>
    <t>Listados de asistencia 
Actas de capacitacion</t>
  </si>
  <si>
    <t>Errores, inexactitudes u omisiones en la
liquidacion de contratos</t>
  </si>
  <si>
    <t>Verificacion de cargue de la informacion por pasrte de los supervisores (Semestral)</t>
  </si>
  <si>
    <t>Subgerencia de salud
Subgerencia administrativa</t>
  </si>
  <si>
    <t>Software de contratacion HUEM</t>
  </si>
  <si>
    <t>Numero de verificaciones realizadas / Total de verificacione programadas</t>
  </si>
  <si>
    <t>Falencias en la fase de
planeacion contractual</t>
  </si>
  <si>
    <t>Son las deficiencias,
omiciones e
inoportunidades que se
pueden presentar en la fase
precontractual de la ESE
HUEM</t>
  </si>
  <si>
    <t>Estudio previo incongruente o
incompleto</t>
  </si>
  <si>
    <t>Deficiente contratacion
Contratacion sin el cumplimiento
de los requisitos exigidos</t>
  </si>
  <si>
    <t>Revision de estudios previos</t>
  </si>
  <si>
    <t>Profesionales de apoyo de adquisicion d ebienes y servicios</t>
  </si>
  <si>
    <t>Permanente (Cada vez que se presenta un estudio)</t>
  </si>
  <si>
    <t>Verificar el cumplimiento del manual de contratacion en la contratacion de bienes y servicios de la institucion</t>
  </si>
  <si>
    <t>Se revisa el estudio presentado por la subgerencia correspondiente, verificacion el cumplimiento de los requisitos legales y que este se encuentre ajustado a al manual de contratacion de la entidad</t>
  </si>
  <si>
    <t>Se devuelve el estudio previo a la subgerencia correspondiente para que sea revisado y ajustado teniendo en cuenta las observaciones que se efectuen</t>
  </si>
  <si>
    <t>Incumplimiento de los requisitos
legales para la realizacion del proceso
contractual</t>
  </si>
  <si>
    <t>Verificacion de los documentos aportados al proceso contractual</t>
  </si>
  <si>
    <t>Verificar que el posible contratista cumpla con las condiciones y requsitos legales para contratar con la entidad</t>
  </si>
  <si>
    <t>Se aplican listas de chequeo del proceso de adquisicon de bienes y servicios según modalidad de contratacion, verificando los documentos contra dicha lista</t>
  </si>
  <si>
    <t>Dependiendo del tipo de contratacion, se informa a la subgerencia correspondiente los pendientes de la lista de chequeo para su respectiva revision y aprobacion</t>
  </si>
  <si>
    <t>Lista de chequeo
Correo electronico</t>
  </si>
  <si>
    <t>ADQUISION DE BIENES Y SERVICIOS</t>
  </si>
  <si>
    <t xml:space="preserve">PROCESOS </t>
  </si>
  <si>
    <t>Asegurar la adquisicion oportuna de bienes y servicios requeridos en la ESE Hospital Universitario Erasmo Meoz para la realizacion de sus actividades</t>
  </si>
  <si>
    <t>Buscar que las actuaciones de la ESE HUEM y sus servidores públicos estén siempre enmarcadas en la normatividad legal vigente, asegurando la defensa de los intereses de la entidad.</t>
  </si>
  <si>
    <t xml:space="preserve">
Incumplimiento de términos judiciales
</t>
  </si>
  <si>
    <t>Vencimiento de términos establecidos en la ley para contestar  demandas, interponer recursos y otras actuaciones judiciales de los procesos en los que la entidad hace parte</t>
  </si>
  <si>
    <t>Falta de adherencia a los procedimientos establecidos.</t>
  </si>
  <si>
    <t>Responsabilidad fiscal y disciplinaria.
Sentencias y sanciones desfavorables para la entidad que afectan directamente el patrimonio público.</t>
  </si>
  <si>
    <t>auditoria a los procesos juridicos</t>
  </si>
  <si>
    <t>Profesional Especilizado a la oficina de Gestion Juridica</t>
  </si>
  <si>
    <t xml:space="preserve">trimestral </t>
  </si>
  <si>
    <t xml:space="preserve">verificar que se de el cumplimiento de la normas procesales vigentes y los lineamientos establecidos dentro del manual de defensa judicial de la entidad </t>
  </si>
  <si>
    <t xml:space="preserve">tomando una muestra aleatoria equivalente al 15% del numero de los procesos activos que cursan en cada dependecia juridica  </t>
  </si>
  <si>
    <t>se presenta un informe de auditoria sobre los hallazgo encontrados y se realizan los planes de mejoramiento a los que hallan lugar</t>
  </si>
  <si>
    <t>informe de auditorias y aplicativos de planes de mejoramientos</t>
  </si>
  <si>
    <t>Seguimiento y monitoreo  sobre los movimientos y actualizaciones de los procesos judiciales. (semestral)</t>
  </si>
  <si>
    <t>Auxiliares administrativos de Juridica Administrativa, Jurídica Laboral, Cartera y Gabys</t>
  </si>
  <si>
    <t xml:space="preserve">informe de seguimiento </t>
  </si>
  <si>
    <t>Auditaje diario</t>
  </si>
  <si>
    <t>Carencia de disciplina del apoderado o representante judicial en el cumplimiento de las normas procesales.</t>
  </si>
  <si>
    <t xml:space="preserve">Lista de chequeo para el seguimiento de la gestion juridica </t>
  </si>
  <si>
    <t xml:space="preserve">evaluar la eficiencia de la gestion del profesional juridico designado </t>
  </si>
  <si>
    <t xml:space="preserve">se realiza una revision del expediente y de las anotaciones procesales registradas en la plataforma de la rama judicial </t>
  </si>
  <si>
    <t xml:space="preserve">se presenta un informe de dicha revision por parte del profesional designado </t>
  </si>
  <si>
    <t>Lista de chequeo para el seguimiento de la gestion juridica</t>
  </si>
  <si>
    <t xml:space="preserve">Actulizacion de la política de prevención de daño antijurídico a partir del analisis de causas o hechos generadores de daño. </t>
  </si>
  <si>
    <t>Coordinador jurídico y Comité de conciliaciones y Defensa Jurídica de la E.S.E HUEM</t>
  </si>
  <si>
    <t>acto administrativo</t>
  </si>
  <si>
    <t>Plan de mejoramiento elaborado</t>
  </si>
  <si>
    <t>Ejecutar los Planes de mejoramiento</t>
  </si>
  <si>
    <t xml:space="preserve">Coordinador Jurídico </t>
  </si>
  <si>
    <t xml:space="preserve">aplicativo de planes de mejoramiento </t>
  </si>
  <si>
    <t>Porcentaje de cumplimiento del plan</t>
  </si>
  <si>
    <t>Programar, coordinar y supervisar actividades que garanticen el buen estado de la infraestructura, bienes muebles, ambiente físico y suministro de ropa hospitalaria, así como el ingreso y distribución de activos fijos y de consumo.</t>
  </si>
  <si>
    <t>Daño en los bienes muebles e infraestructura fisica</t>
  </si>
  <si>
    <t>Daño en los bienes muebles e infraestructura fisica de la institucion</t>
  </si>
  <si>
    <t>Uso inadecuado de los bienes muebles infraestructura fisica
Cumplimiento de la vida util de los muebles e infraestructura fisica de la institucion</t>
  </si>
  <si>
    <t>No disponibilidad de los equipos e infraestructura fisica
Aumento de costos 
Demora en la atencion
Sobrecarga en los equipos</t>
  </si>
  <si>
    <t>Rondas de verificacion de infrastructura fisica</t>
  </si>
  <si>
    <t xml:space="preserve">Personal de mantenimiento </t>
  </si>
  <si>
    <t>Detectar preventivamente el deterioro  de la infraestructura fisica de la institucion con el fin de realizar el mantenimiento respectivo</t>
  </si>
  <si>
    <t xml:space="preserve">El personal de mantenimiento de la institucion realizar rondas de verificacion mensuales en los diferentes servicios de la institucion, identificando el deterioro en la infraestructura fisica de la institucion </t>
  </si>
  <si>
    <t>Al momento de detectar que se debe realizar un mantenimiento, el operario notifica al coordinador de mantenimiento para que apruebe el suministro los materiales necesarios por parte de almacen para realizar dicha reparacion</t>
  </si>
  <si>
    <t>RF-FO-019 Formato de solicitud de materiales y repuestos</t>
  </si>
  <si>
    <t>Elaboracion de formato de ronda de verificacion de infraestructura fisica</t>
  </si>
  <si>
    <t>Coordinador de mantenimiento</t>
  </si>
  <si>
    <t>Formato elaborado, aprobado, socializado e implementado</t>
  </si>
  <si>
    <t>30/02/2020</t>
  </si>
  <si>
    <t># de documentos a elaborar/ Total de documentos elaborados</t>
  </si>
  <si>
    <t>No se tiene establecido un control</t>
  </si>
  <si>
    <t>Proliferacion de animales dentro de la institucion</t>
  </si>
  <si>
    <t>Ingreso de animales callejeros a la institucion</t>
  </si>
  <si>
    <t>falta de control de zoonosis por parte d elas autoridades sanitarias de la ciudad</t>
  </si>
  <si>
    <t>Ataque por parte de los animales 
Infecciones y enfermedades
Alteracion de las condiciones de saneamiento basico de la institucion</t>
  </si>
  <si>
    <t>Notificacion a la autoridad competente</t>
  </si>
  <si>
    <t>Lider de gestion de ambiente y recursos fisicos
Profesional en ingenieria ambiental</t>
  </si>
  <si>
    <t>Oficio</t>
  </si>
  <si>
    <t>Numero de notificaciones a la autoridad competente</t>
  </si>
  <si>
    <t>Realizar la gestión para la identificación, evaluación, adquisición, puesta en marcha, mantenimiento, inspección y retirada de funcionamiento de la tecnología (Biomédica, industrial y Tic) de la ESE Hospital Universitario Erasmo Meoz.</t>
  </si>
  <si>
    <t>Fallas de las tecnologias</t>
  </si>
  <si>
    <t>Fallas en las tecnologias de la institucion</t>
  </si>
  <si>
    <t>Incumplimiento de cronograma de mantenimineto</t>
  </si>
  <si>
    <t>No disponibilidad de las tecnologias
Aumento de costos 
Demora en la atencion
Sobrecarga en las tecnologias</t>
  </si>
  <si>
    <t>Seguimiento al cumplimiento del cronograma de mantenimiento preventivo de las tecnologias</t>
  </si>
  <si>
    <t>Lider de gestion de tecnologia</t>
  </si>
  <si>
    <t xml:space="preserve">Trimestral </t>
  </si>
  <si>
    <t>Verificar el cumplimiento de los cronogramas de mantenimiento, verificar las causas en caso de incumplimiento y realizar las acciones de mejora correspondientes</t>
  </si>
  <si>
    <t xml:space="preserve">Los coordinadores de cada una de las tecnologias comparan los mantenientos preventivos planeados con los ejecutados a traves del formato de plan de matenimiento </t>
  </si>
  <si>
    <t>Se verifica el motivo por el cual no se cumplio con el mantenimiento y se realiza el plan de mejoramiento correspondiente</t>
  </si>
  <si>
    <t>GT-FO-002 RUTINA DE MANTENIMIENTO PREVENTIVO PLANIFICADO</t>
  </si>
  <si>
    <t>Calculo de obsolencencia de las tecnologias</t>
  </si>
  <si>
    <t>Coordinadores de las tecnologias (Biomedica, industrial y Tic)</t>
  </si>
  <si>
    <t>Informe de medicion de obsolencencia (Anual)</t>
  </si>
  <si>
    <t>Indice de obsolecencia</t>
  </si>
  <si>
    <t>Insuficiencia de tecnologias</t>
  </si>
  <si>
    <t>Directricez para la solicitud de tecnologias adicionales</t>
  </si>
  <si>
    <t>Evaluar y solventar las necesidades de tecnologia requeridas por los servicios o areas administrativas de la institucion</t>
  </si>
  <si>
    <t xml:space="preserve">Se evaluan las necesidades solicitadas en el comité de gestion de tecnologia y se monitorea la adquisicion de las mismas </t>
  </si>
  <si>
    <t>Si se aprueba la necesidad de tecnologia, se debe continuar con el procedimiento de adquisicion de bienes y servicios; sino se aprueba, se notifica al servicio para que determine si es necesario replantear la necesidad</t>
  </si>
  <si>
    <t>GT-FO-023 Formato de evaluacion de necesidades de tecnologia
Actas de comité</t>
  </si>
  <si>
    <t>Cumplimiento de vida util</t>
  </si>
  <si>
    <t>Calculo de requerimientos generados por mal uso (Semestral)</t>
  </si>
  <si>
    <t>Mesa de ayuda instituicional</t>
  </si>
  <si>
    <t>Porcentaje de requerimientos por mal uso</t>
  </si>
  <si>
    <t>Uso inadecudo de las tecnologias</t>
  </si>
  <si>
    <t>Capacitacion al personal responsable en el manejo de las tecnologias</t>
  </si>
  <si>
    <t>Coordinadores de tecnologias (Biomedica, industrial y Tic)</t>
  </si>
  <si>
    <t>De acuerdo al plan de capacitaciones institucional</t>
  </si>
  <si>
    <t>Uso adecuado de las tecnologias</t>
  </si>
  <si>
    <t>De acuedo al plan de capacitaciones institucional se realiza la capacitacion la cual incluye el pre test, desarrollo de los temas y post test</t>
  </si>
  <si>
    <t>Si se evidencia mal manejo de las tecnologias de la institucion se realiza recapacitacion en los temas que se considerten pertinentes</t>
  </si>
  <si>
    <t xml:space="preserve">Actas de capacitacion
Listados de asistencia
Pre test y post test </t>
  </si>
  <si>
    <t>Ingreso inadecuado de tecnologias</t>
  </si>
  <si>
    <t>Ingreso inadecuado de
tecnologias a la
institucion sin cumplimiento del
procedimiento</t>
  </si>
  <si>
    <t>No se notifica al coordinador de la tecnologia la llegada del activo a la insitucion</t>
  </si>
  <si>
    <t>No conformidades por parte de entes externos
Pleitos juridicos por perdida o daño de los equipos
Mal funcionamiento por ausencia de cronograma de mantenimiento o calibracion</t>
  </si>
  <si>
    <t>Diligenciameinto del formato RF-FO-020 Formato de ingreso a almacen de acuerdo a las directrices del manual de gestion de tecnologias</t>
  </si>
  <si>
    <t>Cada vez que se ingrese un equipo a la institucion</t>
  </si>
  <si>
    <t>Verificar que los equipos cumplan con todos los controles requeridos para su ingreso</t>
  </si>
  <si>
    <t>Se diligencia la lista de chequeo que se encuentra incluida dentro del RF-FO-020 Formato de ingreso a almacen  el cual debe ser firmado por el supervisor del contrato y un funcionario de la tecnologia</t>
  </si>
  <si>
    <t>Si se evidencia que el equipo no cumple con todos los requerimientos para el ingreso a la institucion, se debe esperar a que estos esten conformes para continuar con el proceso</t>
  </si>
  <si>
    <t>RF-FO-020 Formato de ingreso a almacen</t>
  </si>
  <si>
    <t>Socializacion a los supervisores y coordinadores de los servicios de la importancia y requerimientos para el correcto ingreso de los equipos a la institucion (Anual)</t>
  </si>
  <si>
    <t>Coordinador de ingenieria biomedica</t>
  </si>
  <si>
    <t>Acta de socializacion
Listado de asistencia</t>
  </si>
  <si>
    <t>No se notifica al proveedor o propietario de la tecnologia del procedimiento a seguir para el ingreso de la tecnologia a la institucion</t>
  </si>
  <si>
    <t>Documentos requeridos para la aceptacion de la oferta y/o contrato</t>
  </si>
  <si>
    <t>Cada vez que se reciba una aceptacion de oferta o se reciba un contrato</t>
  </si>
  <si>
    <t>Darle a conocer al proveedor la informacion que se debe aportar en el momento de la entrega de los equipos en la institucion</t>
  </si>
  <si>
    <t>Al momento de elaborarse los estudios de oportunidad y convenencia se incluye en las obligaciones especiales del contratista la documentacion que se debe allegar</t>
  </si>
  <si>
    <t>Al momento de detectarse que no se aporta la documentacion solicitada previamente al contratista, se realiza solicitud de la misma a traves del supervisor del contrato, para que le informe al proveedor que debe aportar lo necesario para continuar con el tramite de ingreso de la tecnologia a la institucion</t>
  </si>
  <si>
    <t>Ingreso de tecnologias sin contrato de comodato o apoyo tecnologico</t>
  </si>
  <si>
    <t>Solicitud a subgerencia de salud de los contratos que incluyen en equipos en apoyo tecnologico para reiterarle a los supervisores la importancia de que estos tengan contratos de comodato</t>
  </si>
  <si>
    <t>Identificar los equipos que se encuentran en la institucion sin contrato para que se realice el mismo</t>
  </si>
  <si>
    <t>Se solicita a traves de correo electronico a la subgerencia de salud el listado de contratos que incluyen apoyo tecnologico, posteriormente se informa a los supervisores para que informen a los contratistas, adicional alo anterior se solicita a subgerencia de salud que los contratos que se elaboren posteriormente sean informados para realizar el seguimiento pertinente</t>
  </si>
  <si>
    <t>Llegado el caso que no se realice la inclusion del equipo a traves de contrato, el mismo se quedara sin cronograma de mantenimiento, por lo cual se reitera nuevamente al supervisor para que adelante la labor</t>
  </si>
  <si>
    <t>Uso inhadecuado de antibioticos</t>
  </si>
  <si>
    <t>Prescripcion de antibioticos sin el cumplimiento a las guias de practica clinica que predisponen al desarrollo de mecanismos de resistencia bacteriana y al uso de antimicrobianos de amplio espectro sin pautas de descalacion</t>
  </si>
  <si>
    <t>No adherencia a guias de practica clinica</t>
  </si>
  <si>
    <t>Aparicion de cepas bacterianas resistentes
Uso de antibioticos de amplio aspectro para impactar la resistencia bacteriana
Aumento de costos hospitalarios
Presion selectiva a nuevas cepas bacterianas</t>
  </si>
  <si>
    <t>Seguimiento a prescripciones de antibioticos por infectologia</t>
  </si>
  <si>
    <t>Medico infectologo</t>
  </si>
  <si>
    <t>Realizar seguimiento a las prescripciones realizadas con el fin de evaluar la pertinencia a la prescripcion de antibioticos</t>
  </si>
  <si>
    <t>En el sistema de informacion institucional se revisa el modulo de historias clinicas - solicitud de antimicrobianos y se realiza la revision de cada una de las prescripciones, las cuales despues de revisadas se les da como respuesta la aprobacion o no aprobacion que conlleva a un ajuste, suspesion o cambio</t>
  </si>
  <si>
    <t xml:space="preserve">Al momento de identificar en el sistema de informacion institucional que la solicitud no esta acorde al cumplimiento de guias de practica clinica, se realiza un registro especificando los motivos por la no pertinencia </t>
  </si>
  <si>
    <t>Nota de seguimiento antimicrobianos en el sistema de informacion institucional</t>
  </si>
  <si>
    <t>5CASI SEGURO</t>
  </si>
  <si>
    <t>Realizar estudio de factibilidad para fortalecer el programa de antibioticos institucional (Asginar mayor numero de horas al personal que realiza esta labor)</t>
  </si>
  <si>
    <t>Medico internista de epidemiologia
Medico especialista en infectologia</t>
  </si>
  <si>
    <t>Estudio de factibilidad</t>
  </si>
  <si>
    <t>Estudio de factibilidad  radicado en subgerencia de salud</t>
  </si>
  <si>
    <t>No disponibilidad del antibiotico en la institucion</t>
  </si>
  <si>
    <t>Seguimiento a las existencias de los antibioticos</t>
  </si>
  <si>
    <t>Coordinador de farmacia</t>
  </si>
  <si>
    <t>Verificar las cantidades en stock de los antibioticos para que se garantice la existencia de los mismos en la institucion</t>
  </si>
  <si>
    <t xml:space="preserve">En el sistema de informacion institucional se revisan las existencias de los antibioticos verificando las cantidades de los mismos </t>
  </si>
  <si>
    <t>Se realiza solicitud de reposicion a traves de los supervisores de contrato para informen a los proveedores de la necesidad del suministro de los antibioticos, para los casos en que se hayan agotado las cantidades estipuladas en el contrato, se realiza por parte del supervisor la adicion del mismo o nuevo contrato seguin directriz de la subgerencia correspondiente</t>
  </si>
  <si>
    <t>Sistema de informacion institucional
Correo electronico</t>
  </si>
  <si>
    <t>Capacitacion en el manejo de antibioticos teniendo en cuenta guias de practica clinica</t>
  </si>
  <si>
    <t>Medico internista de epidemiologia
Medico especialista en infectologia
Coordinador de medicina interna</t>
  </si>
  <si>
    <t>Actas de capacitacion
Listados de asistencia</t>
  </si>
  <si>
    <t>No notificacion de eventos de interes en salud publica</t>
  </si>
  <si>
    <t>No notificacion de los eventos de interes en salud publica lo cual conyeba al incumplimiento de protocolos, lineamientos nacionales y normatividad legal vigente</t>
  </si>
  <si>
    <t>No cumplimiento y/o desconocimiento de los procedimientos institucionales</t>
  </si>
  <si>
    <t>demandas a la institucion
perdida de imagen institucional</t>
  </si>
  <si>
    <t>Revision diraria y mensual del software SIVIGILA</t>
  </si>
  <si>
    <t>Auxiliar de enefermeria de vigilancia epidemiologica</t>
  </si>
  <si>
    <t>Diario
Mensual</t>
  </si>
  <si>
    <t>Captar los eventos de interes en salud publica que no reporte el servicio</t>
  </si>
  <si>
    <t>La auxiliar de enfermeria de vigilancia epidemiologica realiza diariamente descarge de reporte a traves del sistema de informacion institucional captando los eventos de interes en salud publica que apliquen para la notificacion y que no hayan sido informados por los servicios; para el informe mensual la captacion se hace a traves del cargue de los Rips al aplicativo SIANIEPS del SIVIGILA</t>
  </si>
  <si>
    <t>Si se identifica un evento de interes en salud publica que no fue notificado, se procede a elaborar la ficha del evento captado no notificado, ingresarlo al SIVIGILA y notificarlo mediante el envio de los archivos planos, la ficha epidemiologica, la historia clinica y laboratorios segun evento.
Para los eventos de notificacion inmediata o semanal se realizan segun el protocolo del evento</t>
  </si>
  <si>
    <t>Reporte del sistema de informacion institucional
Soportes del aplicativo SIANIEPS
Ficha de notificacion del evento de interes</t>
  </si>
  <si>
    <t>Parametrizar dentro del sistema de informacion institucional los diagnosticos relacionados con eventos de interes en salud publica e infecciones asociadas a la atencion en salud</t>
  </si>
  <si>
    <t>Subgerencia de salud
Coordinador de vigilancia epidemiologica
Tic</t>
  </si>
  <si>
    <t>Sistema de informacion institucional parametrizado</t>
  </si>
  <si>
    <t>Capacitacion al personal de la institucion</t>
  </si>
  <si>
    <t>Coordinador de vigilancia epidemiologica</t>
  </si>
  <si>
    <t>Según plan anual de capacitaciones de eventos de interes en salud publica</t>
  </si>
  <si>
    <t>Realizar induccion, reinduccion o capacitacion al personal de la institucion en los procedimientos de el proceso de vigilancia epidemiologica</t>
  </si>
  <si>
    <t>Teniendo en cuenta el plan anual de capacitaciones el cual se elabora basado en los lineamientos y eventos de interes en salud publica mas frecuentes, se realizan las capacitaciones programadas al personal</t>
  </si>
  <si>
    <t>En los casos que se presenten desviaciones al plan anual de capacitaciones, se realiza la reprogramacion correspondiente</t>
  </si>
  <si>
    <t>Verificacion de laboratorios e historia clinica</t>
  </si>
  <si>
    <t>La enfermera de control de infecciones verifica con el laboratorio clinico de la institucion los cultivos positivos y verificacion con historias clinicas para determinar si es un evento asociado con la atencion en salud</t>
  </si>
  <si>
    <t>Si se identifica un evento de interes en salud publica que no fue notificado, se procede a elaborar la ficha del evento captado no notificado, ingresarlo al SIVIGILA (Segun  corresponda) y notificarlo mediante el envio de los archivos planos, la ficha epidemiologica, la historia clinica y laboratorios segun evento.
Para los eventos de notificacion semanal se realizan segun el protocolo del evento</t>
  </si>
  <si>
    <t xml:space="preserve">
Ficha de notificacion del evento de interes</t>
  </si>
  <si>
    <t>Transmision de infecciones asociadas a la atencion en salud</t>
  </si>
  <si>
    <t>Mecanismo por el cual se transmiten las infecciones y se describen los factores conttribuyentes relacionados con estos</t>
  </si>
  <si>
    <t>No adherencia al manual de precauciones de aislamiento hospitalario</t>
  </si>
  <si>
    <t xml:space="preserve">Transmision de infecciones asociadas a la atencion en salud
Resistencia bacteriana 
Infecciones cruzadas
Perdida de la imagen institucional
Demandas 
Aumento de los costos hospitalarios
</t>
  </si>
  <si>
    <t>Medicion de la adherencia de aislamiento hospitalario</t>
  </si>
  <si>
    <t>Verificar la adherencia a medidas de aislamiento hospitalario instauradas</t>
  </si>
  <si>
    <t>Se aplica lista de chequeo en los diferentes servicios asistenciales de la institucion</t>
  </si>
  <si>
    <t>Se realiza informe de hallazgo a la enfermera de turno del servicio para realizar correccion de forma inmediata del tipo de aislamiento</t>
  </si>
  <si>
    <t>Lista de chequeo
Informe de acciones de vigilancia y control de infecciones</t>
  </si>
  <si>
    <t>Capacitacion aislamiento hospitalario</t>
  </si>
  <si>
    <t>Capacitacion en protocolo de higiene de manos</t>
  </si>
  <si>
    <t>No adherencia a higiene de manos</t>
  </si>
  <si>
    <t>Inclucion en evaluacion del desempeño del item de lavado de manos</t>
  </si>
  <si>
    <t>Psicologia organizacional
Comité de infecciones</t>
  </si>
  <si>
    <t>Formato de evaluacion de desempeño</t>
  </si>
  <si>
    <t xml:space="preserve">Resultado del compromiso laboral de la evaluacion de desempeño laboral relacionado con la adeherencia al protocolo de higiene de manos </t>
  </si>
  <si>
    <t>Identificar y notificar eventos de interes en salud publica de acuerdo a los lineamientos establecidos por el ministerio de proteccion social en salud, con el fin de obtener datos para establecer estrategias de medidas de prevencion y control</t>
  </si>
  <si>
    <t>economicos y financieros</t>
  </si>
  <si>
    <t>personal</t>
  </si>
  <si>
    <t>procedimientos del proceso</t>
  </si>
  <si>
    <t>operativo</t>
  </si>
  <si>
    <t>Falta de competencias en los auditores para realizar auditaje en los procesos misionales de la institucion</t>
  </si>
  <si>
    <t>falta del perfil de auditor medico para realizar los auditajes en los procesos misionales de la entidad</t>
  </si>
  <si>
    <t>no se puede evidenciar a ciencia cierta al proceso misional auditado</t>
  </si>
  <si>
    <t xml:space="preserve">quedan procedimientos asitenciales sin auditar por la fatal del auditor medico </t>
  </si>
  <si>
    <t>5 casi seguro</t>
  </si>
  <si>
    <t xml:space="preserve">No se tienen controles establecidos </t>
  </si>
  <si>
    <t>solicitar a la gerencia personal idoneo al perfil medico general (auditor) para realizar auditoje a los proceso misionales</t>
  </si>
  <si>
    <t>asesor del control interno de gestion</t>
  </si>
  <si>
    <t>cirucular interna</t>
  </si>
  <si>
    <t>EVALUACION DE CONTROL INTERNO DE GESTION</t>
  </si>
  <si>
    <t>Determinar el grado de cumplimiento de los proyectos y programas y realizar las recomendaciones respectivas</t>
  </si>
  <si>
    <t>Debilidad en el analisis de los datos procesados</t>
  </si>
  <si>
    <t>Dificaultad en la comunicación de la informacion</t>
  </si>
  <si>
    <t>Error en el ingreso de los datos</t>
  </si>
  <si>
    <t>Captura incorrecta de informacion</t>
  </si>
  <si>
    <t>Falencias en la divulgacion, difusion de la informacion</t>
  </si>
  <si>
    <t>Falta de verificacion, comparacion y/o referenciacion de la informacion obtenida</t>
  </si>
  <si>
    <t>Falta de formacion y conocimientos de las herramientas disponibles</t>
  </si>
  <si>
    <t>Despliegue incompleto de la informacion a todos los colaboradores</t>
  </si>
  <si>
    <t xml:space="preserve">Insuficiencia/No disponible herramientas de captura </t>
  </si>
  <si>
    <t>Falta de entrenamiento especifico en el lugar de trabajo</t>
  </si>
  <si>
    <t xml:space="preserve">Informacion erronea
Toma inhadecuada de desiciones
</t>
  </si>
  <si>
    <t>Error en la toma de desiciones
Error en la planeacion estrategica</t>
  </si>
  <si>
    <t>Desinformacion
Falta de sentido de pertenencia</t>
  </si>
  <si>
    <t>Ficha de indicadores</t>
  </si>
  <si>
    <t>Manual de comunicaciones</t>
  </si>
  <si>
    <t>Validacion de los datos en la captura</t>
  </si>
  <si>
    <t>Modelo de gestion por competencias</t>
  </si>
  <si>
    <t>Jefe de prensa</t>
  </si>
  <si>
    <t>Coordinador TIC</t>
  </si>
  <si>
    <t>Lider talento humano</t>
  </si>
  <si>
    <t>Por criterio establecido</t>
  </si>
  <si>
    <t>Seguimiento y análisis para apoyar la tomas de decisiones</t>
  </si>
  <si>
    <t>Diligenciamiento en el software de indicadores y adherencia del manual de indicadores</t>
  </si>
  <si>
    <t>Se deben reportar en el plan de mejoramiento</t>
  </si>
  <si>
    <t xml:space="preserve">Software de aplicativos </t>
  </si>
  <si>
    <t>Establecer herramientas o canales para optimizar la difusión de la comunicación</t>
  </si>
  <si>
    <t>Se deben solicitar a través de la mesa de ayuda a la oficina de prensa el apoyo requerido para la difusión de la información institucional</t>
  </si>
  <si>
    <t>No se puede cumplir con la actividad requerida y reprogramar y hace seguimiento  a través de la mesa de ayuda</t>
  </si>
  <si>
    <t>Tikect
Publicaciones</t>
  </si>
  <si>
    <t>Con el propósito de proporcionar calidad al dato ingresado</t>
  </si>
  <si>
    <t>Al momento de la creación del aplicativo como herramienta de funcionamiento</t>
  </si>
  <si>
    <t>La observación o desviaciones solo se puede detectar si el responsable del ingreso del dato lo reporta</t>
  </si>
  <si>
    <t>Reportes de la mesa de ayuda</t>
  </si>
  <si>
    <t>Identificar y responder a las necesidades del talento humano</t>
  </si>
  <si>
    <t>Promover el desarrollo de las competencias mediantes los planes de entrenamiento, capacitación, formación, desarrollo y evaluación del desempeño</t>
  </si>
  <si>
    <t>Se solicita que el área le dé su implementación y alcance</t>
  </si>
  <si>
    <t>Fortalecer en el manual de indicadores el capítulo de análisis de la información</t>
  </si>
  <si>
    <t>Profesional universitario de sistemas</t>
  </si>
  <si>
    <t>Aprobacion en el comité</t>
  </si>
  <si>
    <t>manual de indicadores actualizado</t>
  </si>
  <si>
    <t>Actualización del manual de comunicaciones a plan estratégico de comunicaciones</t>
  </si>
  <si>
    <t>Plan estategico de comunicaciones actualizado</t>
  </si>
  <si>
    <t>Identificar las necesidades de tecnología requeridas</t>
  </si>
  <si>
    <t>Reuniones de líderes según organigrama/ Total lideres según organigrama</t>
  </si>
  <si>
    <t>Capacitación en el uso de aplicativos institucionales cuando se reporta fallas en el ingreso de datos</t>
  </si>
  <si>
    <t>Coordinador TIC
Profesional universitario de sistemas</t>
  </si>
  <si>
    <t>Numero de capacitaciones realizadas / número de capacitaciones solicitadas</t>
  </si>
  <si>
    <t>Prestar la atención en los servicios de
hospitalización de manera integral (segura,
humanizada, oportuna y adecuada)
cumpliendo con los requisitos previamente
definidos de tal forma que contribuya a mejorar
las condiciones de salud de los usuarios y
apoyo al entorno familiar y cuidadores</t>
  </si>
  <si>
    <t xml:space="preserve">Servir como un escenario
practico, para la formación de
talento humano en salud
permitiendo el desarrollo
investigativo.
</t>
  </si>
  <si>
    <t>Circular entregada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</si>
</sst>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 &quot;* #,##0.00_ ;_ &quot;$ &quot;* \-#,##0.00_ ;_ &quot;$ &quot;* \-??_ ;_ @_ "/>
  </numFmts>
  <fonts count="37" x14ac:knownFonts="1">
    <font>
      <sz val="11"/>
      <color indexed="8"/>
      <name val="Calibri"/>
      <family val="2"/>
    </font>
    <font>
      <b/>
      <sz val="10"/>
      <name val="Arial Narrow"/>
      <family val="2"/>
    </font>
    <font>
      <sz val="10"/>
      <name val="Arial"/>
      <family val="2"/>
    </font>
    <font>
      <sz val="10"/>
      <color indexed="8"/>
      <name val="Tahoma"/>
      <family val="2"/>
    </font>
    <font>
      <sz val="12"/>
      <color indexed="8"/>
      <name val="Arial"/>
      <family val="2"/>
    </font>
    <font>
      <b/>
      <sz val="12"/>
      <color indexed="8"/>
      <name val="Arial"/>
      <family val="2"/>
    </font>
    <font>
      <sz val="12"/>
      <color indexed="8"/>
      <name val="Tahoma"/>
      <family val="2"/>
    </font>
    <font>
      <b/>
      <sz val="12"/>
      <color indexed="9"/>
      <name val="Arial"/>
      <family val="2"/>
    </font>
    <font>
      <u/>
      <sz val="11"/>
      <color indexed="12"/>
      <name val="Calibri"/>
      <family val="2"/>
    </font>
    <font>
      <b/>
      <sz val="11"/>
      <color indexed="60"/>
      <name val="Calibri"/>
      <family val="2"/>
    </font>
    <font>
      <b/>
      <sz val="14"/>
      <color indexed="8"/>
      <name val="Tahoma"/>
      <family val="2"/>
    </font>
    <font>
      <b/>
      <i/>
      <sz val="11"/>
      <color indexed="8"/>
      <name val="Calibri"/>
      <family val="2"/>
    </font>
    <font>
      <b/>
      <sz val="12"/>
      <name val="Arial Narrow"/>
      <family val="2"/>
    </font>
    <font>
      <b/>
      <sz val="14"/>
      <name val="Tahoma"/>
      <family val="2"/>
    </font>
    <font>
      <sz val="11"/>
      <color indexed="8"/>
      <name val="Arial"/>
      <family val="2"/>
    </font>
    <font>
      <b/>
      <sz val="11"/>
      <color indexed="8"/>
      <name val="Arial"/>
      <family val="2"/>
    </font>
    <font>
      <b/>
      <sz val="11"/>
      <color indexed="60"/>
      <name val="Arial"/>
      <family val="2"/>
    </font>
    <font>
      <b/>
      <sz val="10"/>
      <name val="Arial"/>
      <family val="2"/>
    </font>
    <font>
      <b/>
      <u/>
      <sz val="11"/>
      <color indexed="8"/>
      <name val="Arial"/>
      <family val="2"/>
    </font>
    <font>
      <u/>
      <sz val="11"/>
      <color indexed="8"/>
      <name val="Arial"/>
      <family val="2"/>
    </font>
    <font>
      <b/>
      <i/>
      <sz val="11"/>
      <color indexed="8"/>
      <name val="Arial"/>
      <family val="2"/>
    </font>
    <font>
      <i/>
      <sz val="11"/>
      <color indexed="8"/>
      <name val="Arial"/>
      <family val="2"/>
    </font>
    <font>
      <b/>
      <u/>
      <sz val="11"/>
      <color indexed="60"/>
      <name val="Arial"/>
      <family val="2"/>
    </font>
    <font>
      <b/>
      <sz val="14"/>
      <name val="Arial Narrow"/>
      <family val="2"/>
    </font>
    <font>
      <b/>
      <sz val="11"/>
      <name val="Arial"/>
      <family val="2"/>
    </font>
    <font>
      <sz val="10"/>
      <name val="Arial Narrow"/>
      <family val="2"/>
    </font>
    <font>
      <b/>
      <sz val="14"/>
      <color indexed="8"/>
      <name val="Arial Narrow"/>
      <family val="2"/>
    </font>
    <font>
      <b/>
      <sz val="10"/>
      <color indexed="8"/>
      <name val="Arial Narrow"/>
      <family val="2"/>
    </font>
    <font>
      <b/>
      <u/>
      <sz val="11"/>
      <color indexed="8"/>
      <name val="Arial Narrow"/>
      <family val="2"/>
    </font>
    <font>
      <b/>
      <sz val="18"/>
      <color indexed="8"/>
      <name val="Arial Narrow"/>
      <family val="2"/>
    </font>
    <font>
      <b/>
      <sz val="18"/>
      <name val="Arial Narrow"/>
      <family val="2"/>
    </font>
    <font>
      <sz val="11"/>
      <color indexed="8"/>
      <name val="Calibri"/>
      <family val="2"/>
    </font>
    <font>
      <b/>
      <sz val="11"/>
      <color theme="0"/>
      <name val="Calibri"/>
      <family val="2"/>
    </font>
    <font>
      <sz val="9"/>
      <color indexed="81"/>
      <name val="Tahoma"/>
      <family val="2"/>
    </font>
    <font>
      <sz val="11"/>
      <name val="Arial"/>
      <family val="2"/>
    </font>
    <font>
      <sz val="11"/>
      <color rgb="FF000000"/>
      <name val="Arial"/>
      <family val="2"/>
    </font>
    <font>
      <sz val="10"/>
      <color indexed="8"/>
      <name val="Arial"/>
      <family val="2"/>
    </font>
  </fonts>
  <fills count="23">
    <fill>
      <patternFill patternType="none"/>
    </fill>
    <fill>
      <patternFill patternType="gray125"/>
    </fill>
    <fill>
      <patternFill patternType="solid">
        <fgColor indexed="9"/>
        <bgColor indexed="26"/>
      </patternFill>
    </fill>
    <fill>
      <patternFill patternType="solid">
        <fgColor indexed="53"/>
        <bgColor indexed="52"/>
      </patternFill>
    </fill>
    <fill>
      <patternFill patternType="solid">
        <fgColor indexed="51"/>
        <bgColor indexed="13"/>
      </patternFill>
    </fill>
    <fill>
      <patternFill patternType="solid">
        <fgColor indexed="13"/>
        <bgColor indexed="34"/>
      </patternFill>
    </fill>
    <fill>
      <patternFill patternType="solid">
        <fgColor indexed="29"/>
        <bgColor indexed="45"/>
      </patternFill>
    </fill>
    <fill>
      <patternFill patternType="solid">
        <fgColor indexed="17"/>
        <bgColor indexed="21"/>
      </patternFill>
    </fill>
    <fill>
      <patternFill patternType="solid">
        <fgColor indexed="31"/>
        <bgColor indexed="22"/>
      </patternFill>
    </fill>
    <fill>
      <patternFill patternType="solid">
        <fgColor indexed="22"/>
        <bgColor indexed="31"/>
      </patternFill>
    </fill>
    <fill>
      <patternFill patternType="solid">
        <fgColor indexed="10"/>
        <bgColor indexed="60"/>
      </patternFill>
    </fill>
    <fill>
      <patternFill patternType="solid">
        <fgColor indexed="40"/>
        <bgColor indexed="49"/>
      </patternFill>
    </fill>
    <fill>
      <patternFill patternType="solid">
        <fgColor indexed="12"/>
        <bgColor indexed="39"/>
      </patternFill>
    </fill>
    <fill>
      <patternFill patternType="solid">
        <fgColor indexed="50"/>
        <bgColor indexed="51"/>
      </patternFill>
    </fill>
    <fill>
      <patternFill patternType="solid">
        <fgColor indexed="44"/>
        <bgColor indexed="31"/>
      </patternFill>
    </fill>
    <fill>
      <patternFill patternType="solid">
        <fgColor indexed="11"/>
        <bgColor indexed="49"/>
      </patternFill>
    </fill>
    <fill>
      <patternFill patternType="solid">
        <fgColor indexed="55"/>
        <bgColor indexed="23"/>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4">
    <xf numFmtId="0" fontId="0" fillId="0" borderId="0"/>
    <xf numFmtId="0" fontId="1" fillId="2" borderId="1">
      <alignment horizontal="center" vertical="center" textRotation="90" wrapText="1"/>
    </xf>
    <xf numFmtId="0" fontId="1" fillId="2" borderId="1">
      <alignment horizontal="center" vertical="center" textRotation="90" wrapText="1"/>
    </xf>
    <xf numFmtId="0" fontId="1" fillId="3" borderId="1">
      <alignment horizontal="center" vertical="center" textRotation="90" wrapText="1"/>
    </xf>
    <xf numFmtId="0" fontId="1" fillId="4" borderId="1">
      <alignment horizontal="center" vertical="center" textRotation="90" wrapText="1"/>
    </xf>
    <xf numFmtId="0" fontId="1" fillId="3" borderId="1">
      <alignment horizontal="center" vertical="center" textRotation="90" wrapText="1"/>
    </xf>
    <xf numFmtId="0" fontId="1" fillId="4" borderId="1">
      <alignment horizontal="center" vertical="center" textRotation="90" wrapText="1"/>
    </xf>
    <xf numFmtId="0" fontId="1" fillId="3" borderId="1">
      <alignment horizontal="center" vertical="center" textRotation="90" wrapText="1"/>
    </xf>
    <xf numFmtId="0" fontId="1" fillId="2" borderId="1">
      <alignment horizontal="center" vertical="center" textRotation="90" wrapText="1"/>
    </xf>
    <xf numFmtId="0" fontId="1" fillId="5" borderId="1">
      <alignment horizontal="center" vertical="center" textRotation="90" wrapText="1"/>
    </xf>
    <xf numFmtId="0" fontId="8" fillId="0" borderId="0" applyNumberFormat="0" applyFill="0" applyBorder="0" applyAlignment="0" applyProtection="0"/>
    <xf numFmtId="164" fontId="31" fillId="0" borderId="0" applyFill="0" applyBorder="0" applyAlignment="0" applyProtection="0"/>
    <xf numFmtId="0" fontId="2" fillId="0" borderId="0"/>
    <xf numFmtId="9" fontId="31" fillId="0" borderId="0" applyFill="0" applyBorder="0" applyAlignment="0" applyProtection="0"/>
  </cellStyleXfs>
  <cellXfs count="187">
    <xf numFmtId="0" fontId="0" fillId="0" borderId="0" xfId="0"/>
    <xf numFmtId="0" fontId="3" fillId="0" borderId="0" xfId="0" applyFont="1" applyProtection="1"/>
    <xf numFmtId="0" fontId="6" fillId="0" borderId="0" xfId="0" applyFont="1" applyProtection="1"/>
    <xf numFmtId="0" fontId="3" fillId="2" borderId="0" xfId="0" applyFont="1" applyFill="1" applyProtection="1"/>
    <xf numFmtId="0" fontId="0" fillId="2" borderId="0" xfId="0" applyFill="1"/>
    <xf numFmtId="0" fontId="11" fillId="2" borderId="0" xfId="0" applyFont="1" applyFill="1"/>
    <xf numFmtId="0" fontId="12" fillId="8" borderId="3" xfId="12" applyFont="1" applyFill="1" applyBorder="1" applyAlignment="1">
      <alignment horizontal="center" vertical="center" wrapText="1"/>
    </xf>
    <xf numFmtId="0" fontId="9" fillId="9" borderId="4" xfId="0" applyFont="1" applyFill="1" applyBorder="1" applyAlignment="1">
      <alignment horizontal="center" vertical="center" wrapText="1"/>
    </xf>
    <xf numFmtId="0" fontId="14" fillId="0" borderId="5" xfId="0" applyFont="1" applyBorder="1" applyAlignment="1">
      <alignment horizontal="justify" vertical="center" wrapText="1"/>
    </xf>
    <xf numFmtId="0" fontId="17" fillId="7" borderId="4" xfId="12" applyFont="1" applyFill="1" applyBorder="1" applyAlignment="1" applyProtection="1">
      <alignment horizontal="center" vertical="center" wrapText="1"/>
    </xf>
    <xf numFmtId="0" fontId="9" fillId="9" borderId="6" xfId="0" applyFont="1" applyFill="1" applyBorder="1" applyAlignment="1">
      <alignment horizontal="center" vertical="center" wrapText="1"/>
    </xf>
    <xf numFmtId="0" fontId="14" fillId="0" borderId="7" xfId="0" applyFont="1" applyBorder="1" applyAlignment="1">
      <alignment horizontal="justify" vertical="center" wrapText="1"/>
    </xf>
    <xf numFmtId="0" fontId="17" fillId="5" borderId="4" xfId="12" applyFont="1" applyFill="1" applyBorder="1" applyAlignment="1" applyProtection="1">
      <alignment horizontal="center" vertical="center" wrapText="1"/>
    </xf>
    <xf numFmtId="0" fontId="9" fillId="9" borderId="8" xfId="0" applyFont="1" applyFill="1" applyBorder="1" applyAlignment="1">
      <alignment horizontal="center" vertical="center" wrapText="1"/>
    </xf>
    <xf numFmtId="0" fontId="14" fillId="0" borderId="4" xfId="0" applyFont="1" applyBorder="1" applyAlignment="1">
      <alignment horizontal="justify" vertical="center" wrapText="1"/>
    </xf>
    <xf numFmtId="0" fontId="17" fillId="3" borderId="4" xfId="12" applyFont="1" applyFill="1" applyBorder="1" applyAlignment="1" applyProtection="1">
      <alignment horizontal="center" vertical="center" wrapText="1"/>
    </xf>
    <xf numFmtId="0" fontId="9" fillId="9" borderId="9" xfId="0" applyFont="1" applyFill="1" applyBorder="1" applyAlignment="1">
      <alignment horizontal="center" vertical="center" wrapText="1"/>
    </xf>
    <xf numFmtId="0" fontId="17" fillId="10" borderId="10" xfId="12" applyFont="1" applyFill="1" applyBorder="1" applyAlignment="1" applyProtection="1">
      <alignment horizontal="center" vertical="center" wrapText="1"/>
    </xf>
    <xf numFmtId="0" fontId="23" fillId="11" borderId="1" xfId="12" applyFont="1" applyFill="1" applyBorder="1" applyAlignment="1">
      <alignment horizontal="center" vertical="center"/>
    </xf>
    <xf numFmtId="0" fontId="2" fillId="7" borderId="1" xfId="12" applyFont="1" applyFill="1" applyBorder="1" applyAlignment="1" applyProtection="1">
      <alignment horizontal="left" vertical="center" wrapText="1"/>
    </xf>
    <xf numFmtId="0" fontId="2" fillId="5" borderId="1" xfId="12" applyFont="1" applyFill="1" applyBorder="1" applyAlignment="1" applyProtection="1">
      <alignment horizontal="left" vertical="center" wrapText="1"/>
    </xf>
    <xf numFmtId="0" fontId="2" fillId="3" borderId="1" xfId="12" applyFont="1" applyFill="1" applyBorder="1" applyAlignment="1" applyProtection="1">
      <alignment horizontal="left" vertical="center" wrapText="1"/>
    </xf>
    <xf numFmtId="0" fontId="2" fillId="10" borderId="1" xfId="12" applyFont="1" applyFill="1" applyBorder="1" applyAlignment="1" applyProtection="1">
      <alignment horizontal="left" vertical="center" wrapText="1"/>
    </xf>
    <xf numFmtId="0" fontId="25" fillId="2" borderId="0" xfId="12" applyFont="1" applyFill="1" applyProtection="1"/>
    <xf numFmtId="0" fontId="2" fillId="2" borderId="0" xfId="12" applyFill="1"/>
    <xf numFmtId="0" fontId="26" fillId="9" borderId="1" xfId="12" applyFont="1" applyFill="1" applyBorder="1" applyAlignment="1" applyProtection="1">
      <alignment horizontal="center" vertical="center" wrapText="1"/>
    </xf>
    <xf numFmtId="0" fontId="27" fillId="11" borderId="1" xfId="12" applyFont="1" applyFill="1" applyBorder="1" applyAlignment="1" applyProtection="1">
      <alignment horizontal="center" vertical="center" wrapText="1"/>
    </xf>
    <xf numFmtId="0" fontId="28" fillId="9" borderId="1" xfId="12" applyFont="1" applyFill="1" applyBorder="1" applyAlignment="1" applyProtection="1">
      <alignment horizontal="center" vertical="center" wrapText="1"/>
    </xf>
    <xf numFmtId="0" fontId="1" fillId="9" borderId="1" xfId="12" applyFont="1" applyFill="1" applyBorder="1" applyAlignment="1" applyProtection="1">
      <alignment horizontal="center" vertical="center"/>
    </xf>
    <xf numFmtId="1" fontId="0" fillId="0" borderId="1" xfId="0" applyNumberFormat="1" applyBorder="1"/>
    <xf numFmtId="0" fontId="0" fillId="7" borderId="1" xfId="0" applyFont="1" applyFill="1" applyBorder="1"/>
    <xf numFmtId="0" fontId="29" fillId="7" borderId="11" xfId="12" applyFont="1" applyFill="1" applyBorder="1" applyAlignment="1" applyProtection="1">
      <alignment vertical="center" wrapText="1"/>
    </xf>
    <xf numFmtId="0" fontId="30" fillId="7" borderId="11" xfId="12" applyFont="1" applyFill="1" applyBorder="1" applyAlignment="1" applyProtection="1">
      <alignment vertical="center" wrapText="1"/>
    </xf>
    <xf numFmtId="0" fontId="0" fillId="5" borderId="1" xfId="0" applyFont="1" applyFill="1" applyBorder="1"/>
    <xf numFmtId="0" fontId="29" fillId="5" borderId="11" xfId="12" applyFont="1" applyFill="1" applyBorder="1" applyAlignment="1" applyProtection="1">
      <alignment vertical="center" wrapText="1"/>
    </xf>
    <xf numFmtId="0" fontId="0" fillId="3" borderId="1" xfId="0" applyFont="1" applyFill="1" applyBorder="1"/>
    <xf numFmtId="0" fontId="29" fillId="3" borderId="11" xfId="12" applyFont="1" applyFill="1" applyBorder="1" applyAlignment="1" applyProtection="1">
      <alignment vertical="center" wrapText="1"/>
    </xf>
    <xf numFmtId="0" fontId="0" fillId="2" borderId="0" xfId="0" applyFill="1" applyBorder="1"/>
    <xf numFmtId="0" fontId="0" fillId="2" borderId="0" xfId="0" applyFill="1" applyBorder="1" applyAlignment="1">
      <alignment vertical="center" wrapText="1"/>
    </xf>
    <xf numFmtId="0" fontId="0" fillId="10" borderId="1" xfId="0" applyFont="1" applyFill="1" applyBorder="1"/>
    <xf numFmtId="0" fontId="29" fillId="10" borderId="11" xfId="12" applyFont="1" applyFill="1" applyBorder="1" applyAlignment="1" applyProtection="1">
      <alignment vertical="center" wrapText="1"/>
    </xf>
    <xf numFmtId="0" fontId="29" fillId="3" borderId="11" xfId="12" applyFont="1" applyFill="1" applyBorder="1" applyAlignment="1" applyProtection="1">
      <alignment vertical="center"/>
    </xf>
    <xf numFmtId="0" fontId="29" fillId="5" borderId="11" xfId="12" applyFont="1" applyFill="1" applyBorder="1" applyAlignment="1" applyProtection="1">
      <alignment vertical="center"/>
    </xf>
    <xf numFmtId="1" fontId="0" fillId="0" borderId="1" xfId="0" applyNumberFormat="1" applyFill="1" applyBorder="1"/>
    <xf numFmtId="0" fontId="29" fillId="10" borderId="11" xfId="12" applyFont="1" applyFill="1" applyBorder="1" applyAlignment="1" applyProtection="1">
      <alignment vertical="center"/>
    </xf>
    <xf numFmtId="0" fontId="4" fillId="17" borderId="1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4" fillId="17" borderId="12" xfId="0" applyFont="1" applyFill="1" applyBorder="1" applyAlignment="1">
      <alignment horizontal="center" vertical="center"/>
    </xf>
    <xf numFmtId="0" fontId="0" fillId="0" borderId="0" xfId="0" applyAlignment="1">
      <alignment horizontal="center" vertical="center"/>
    </xf>
    <xf numFmtId="0" fontId="4" fillId="0" borderId="12" xfId="0" applyFont="1" applyBorder="1" applyAlignment="1">
      <alignment horizontal="center" vertical="center" wrapText="1"/>
    </xf>
    <xf numFmtId="0" fontId="5" fillId="18"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24"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18" borderId="22" xfId="0" applyFont="1" applyFill="1" applyBorder="1" applyAlignment="1">
      <alignment horizontal="center" vertical="center" wrapText="1"/>
    </xf>
    <xf numFmtId="0" fontId="1" fillId="9" borderId="1" xfId="12" applyFont="1" applyFill="1" applyBorder="1" applyAlignment="1" applyProtection="1">
      <alignment horizontal="center" vertical="center"/>
    </xf>
    <xf numFmtId="0" fontId="6" fillId="0" borderId="0" xfId="0" applyFont="1" applyAlignment="1" applyProtection="1">
      <alignment wrapText="1"/>
    </xf>
    <xf numFmtId="0" fontId="3" fillId="0" borderId="0" xfId="0" applyFont="1" applyAlignment="1" applyProtection="1">
      <alignment wrapText="1"/>
    </xf>
    <xf numFmtId="0" fontId="14" fillId="0" borderId="12" xfId="0" applyFont="1" applyBorder="1" applyAlignment="1" applyProtection="1">
      <alignment vertical="center" wrapText="1"/>
    </xf>
    <xf numFmtId="0" fontId="14" fillId="0" borderId="12" xfId="0" applyFont="1" applyBorder="1" applyProtection="1"/>
    <xf numFmtId="0" fontId="3" fillId="0" borderId="0" xfId="0" applyFont="1" applyBorder="1" applyProtection="1"/>
    <xf numFmtId="0" fontId="4" fillId="0" borderId="0" xfId="0" applyFont="1" applyBorder="1" applyAlignment="1" applyProtection="1">
      <alignment horizontal="center" vertical="center"/>
    </xf>
    <xf numFmtId="0" fontId="14" fillId="0" borderId="12" xfId="0" applyFont="1" applyBorder="1" applyAlignment="1" applyProtection="1">
      <alignment horizontal="center" vertical="center" wrapText="1"/>
    </xf>
    <xf numFmtId="0" fontId="14" fillId="0" borderId="12" xfId="0" applyFont="1" applyBorder="1" applyAlignment="1" applyProtection="1">
      <alignment horizontal="center" vertical="center" textRotation="255" wrapText="1"/>
    </xf>
    <xf numFmtId="14" fontId="14" fillId="0" borderId="12" xfId="0" applyNumberFormat="1" applyFont="1" applyBorder="1" applyAlignment="1" applyProtection="1">
      <alignment horizontal="center" vertical="center" wrapText="1"/>
    </xf>
    <xf numFmtId="0" fontId="14" fillId="0" borderId="12" xfId="0" applyFont="1" applyBorder="1" applyAlignment="1">
      <alignment horizontal="center" vertical="center" wrapText="1"/>
    </xf>
    <xf numFmtId="0" fontId="7" fillId="6" borderId="12" xfId="0" applyFont="1" applyFill="1" applyBorder="1" applyAlignment="1" applyProtection="1">
      <alignment horizontal="center" vertical="center" wrapText="1"/>
    </xf>
    <xf numFmtId="0" fontId="14" fillId="21" borderId="12" xfId="0" applyFont="1" applyFill="1" applyBorder="1" applyAlignment="1" applyProtection="1">
      <alignment horizontal="center" vertical="center" wrapText="1"/>
    </xf>
    <xf numFmtId="0" fontId="14" fillId="0" borderId="12" xfId="0" applyFont="1" applyBorder="1" applyAlignment="1" applyProtection="1">
      <alignment horizontal="center" vertical="center"/>
    </xf>
    <xf numFmtId="14" fontId="14" fillId="0" borderId="12" xfId="0" applyNumberFormat="1" applyFont="1" applyBorder="1" applyAlignment="1" applyProtection="1">
      <alignment horizontal="center" vertical="center"/>
    </xf>
    <xf numFmtId="0" fontId="14" fillId="21" borderId="12" xfId="0" applyFont="1" applyFill="1" applyBorder="1" applyAlignment="1" applyProtection="1">
      <alignment horizontal="center" vertical="center"/>
    </xf>
    <xf numFmtId="0" fontId="14" fillId="20" borderId="12" xfId="0" applyFont="1" applyFill="1" applyBorder="1" applyAlignment="1" applyProtection="1">
      <alignment horizontal="center" vertical="center"/>
    </xf>
    <xf numFmtId="0" fontId="14" fillId="0" borderId="12" xfId="0" applyFont="1" applyBorder="1" applyAlignment="1" applyProtection="1">
      <alignment horizontal="center"/>
    </xf>
    <xf numFmtId="0" fontId="14" fillId="20" borderId="12" xfId="0" applyFont="1" applyFill="1" applyBorder="1" applyAlignment="1" applyProtection="1">
      <alignment horizontal="center" vertical="center" wrapText="1"/>
    </xf>
    <xf numFmtId="0" fontId="14" fillId="0" borderId="12" xfId="0" applyFont="1" applyBorder="1" applyAlignment="1" applyProtection="1">
      <alignment vertical="center"/>
    </xf>
    <xf numFmtId="0" fontId="14" fillId="0" borderId="12" xfId="0" applyFont="1" applyBorder="1" applyAlignment="1" applyProtection="1">
      <alignment horizontal="center" wrapText="1"/>
    </xf>
    <xf numFmtId="0" fontId="34" fillId="0" borderId="12" xfId="0" applyFont="1" applyBorder="1" applyAlignment="1">
      <alignment vertical="center" wrapText="1"/>
    </xf>
    <xf numFmtId="0" fontId="34" fillId="0" borderId="12" xfId="0" applyFont="1" applyBorder="1" applyAlignment="1">
      <alignment horizontal="center" vertical="center" wrapText="1"/>
    </xf>
    <xf numFmtId="0" fontId="34" fillId="21" borderId="12" xfId="0" applyFont="1" applyFill="1" applyBorder="1" applyAlignment="1" applyProtection="1">
      <alignment horizontal="center" vertical="center" wrapText="1"/>
    </xf>
    <xf numFmtId="0" fontId="35" fillId="0" borderId="12" xfId="0" applyFont="1" applyBorder="1" applyAlignment="1">
      <alignment horizontal="center" vertical="center"/>
    </xf>
    <xf numFmtId="0" fontId="14" fillId="0" borderId="0" xfId="0" applyFont="1" applyBorder="1" applyAlignment="1" applyProtection="1">
      <alignment vertical="center"/>
    </xf>
    <xf numFmtId="0" fontId="14" fillId="0" borderId="0" xfId="0" applyFont="1" applyBorder="1" applyAlignment="1" applyProtection="1">
      <alignment vertical="center" textRotation="255" wrapText="1"/>
    </xf>
    <xf numFmtId="0" fontId="14" fillId="0" borderId="0" xfId="0" applyFont="1" applyBorder="1" applyAlignment="1" applyProtection="1">
      <alignment vertical="center" wrapText="1"/>
    </xf>
    <xf numFmtId="0" fontId="3" fillId="0" borderId="0" xfId="0" applyFont="1" applyAlignment="1" applyProtection="1">
      <alignment vertical="center" wrapText="1"/>
    </xf>
    <xf numFmtId="14" fontId="36" fillId="0" borderId="12" xfId="0" applyNumberFormat="1" applyFont="1" applyBorder="1" applyAlignment="1" applyProtection="1">
      <alignment horizontal="center" vertical="center"/>
    </xf>
    <xf numFmtId="0" fontId="36" fillId="0" borderId="33" xfId="0" applyFont="1" applyBorder="1" applyAlignment="1" applyProtection="1">
      <alignment horizontal="center" vertical="center" wrapText="1"/>
    </xf>
    <xf numFmtId="14" fontId="36" fillId="0" borderId="12" xfId="0" applyNumberFormat="1" applyFont="1" applyBorder="1" applyAlignment="1" applyProtection="1">
      <alignment horizontal="center" vertical="center" wrapText="1"/>
    </xf>
    <xf numFmtId="14" fontId="36" fillId="0" borderId="34" xfId="0" applyNumberFormat="1" applyFont="1" applyBorder="1" applyAlignment="1" applyProtection="1">
      <alignment horizontal="center" vertical="center"/>
    </xf>
    <xf numFmtId="0" fontId="36" fillId="0" borderId="35" xfId="0" applyFont="1" applyBorder="1" applyAlignment="1" applyProtection="1">
      <alignment horizontal="center" vertical="center" wrapText="1"/>
    </xf>
    <xf numFmtId="0" fontId="14" fillId="0" borderId="12" xfId="0" applyNumberFormat="1" applyFont="1" applyBorder="1" applyAlignment="1" applyProtection="1">
      <alignment horizontal="center" vertical="center" wrapText="1"/>
    </xf>
    <xf numFmtId="0" fontId="14" fillId="0" borderId="12" xfId="0" applyNumberFormat="1" applyFont="1" applyBorder="1" applyAlignment="1" applyProtection="1">
      <alignment horizontal="center" vertical="center"/>
    </xf>
    <xf numFmtId="0" fontId="14" fillId="0" borderId="12" xfId="0" applyFont="1" applyBorder="1" applyAlignment="1" applyProtection="1">
      <alignment horizontal="center" vertical="center" wrapText="1"/>
    </xf>
    <xf numFmtId="0" fontId="14" fillId="0" borderId="12" xfId="0" applyFont="1" applyBorder="1" applyAlignment="1" applyProtection="1">
      <alignment horizontal="center" vertical="center"/>
    </xf>
    <xf numFmtId="0" fontId="14" fillId="0" borderId="12" xfId="0" applyFont="1" applyBorder="1" applyAlignment="1" applyProtection="1">
      <alignment horizontal="center" vertical="center" textRotation="255" wrapText="1"/>
    </xf>
    <xf numFmtId="0" fontId="34" fillId="0" borderId="12" xfId="0" applyFont="1" applyBorder="1" applyAlignment="1">
      <alignment horizontal="center" vertical="center" wrapText="1"/>
    </xf>
    <xf numFmtId="0" fontId="14" fillId="20" borderId="12" xfId="0" applyFont="1" applyFill="1" applyBorder="1" applyAlignment="1" applyProtection="1">
      <alignment horizontal="center" vertical="center"/>
    </xf>
    <xf numFmtId="14" fontId="14" fillId="0" borderId="12" xfId="0" applyNumberFormat="1" applyFont="1" applyBorder="1" applyAlignment="1" applyProtection="1">
      <alignment horizontal="center" vertical="center" wrapText="1"/>
    </xf>
    <xf numFmtId="0" fontId="14" fillId="21" borderId="12" xfId="0" applyFont="1" applyFill="1" applyBorder="1" applyAlignment="1" applyProtection="1">
      <alignment horizontal="center" vertical="center" wrapText="1"/>
    </xf>
    <xf numFmtId="0" fontId="14" fillId="21" borderId="12" xfId="0" applyFont="1" applyFill="1" applyBorder="1" applyAlignment="1" applyProtection="1">
      <alignment horizontal="center" vertical="center"/>
    </xf>
    <xf numFmtId="14" fontId="14" fillId="0" borderId="12"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0" fontId="7" fillId="12" borderId="12"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11" borderId="12" xfId="0" applyFont="1" applyFill="1" applyBorder="1" applyAlignment="1" applyProtection="1">
      <alignment horizontal="center" vertical="center" wrapText="1"/>
    </xf>
    <xf numFmtId="0" fontId="7" fillId="11" borderId="12" xfId="0" applyFont="1" applyFill="1" applyBorder="1" applyAlignment="1" applyProtection="1">
      <alignment horizontal="center" vertical="center"/>
    </xf>
    <xf numFmtId="0" fontId="32" fillId="12" borderId="12" xfId="10" applyNumberFormat="1" applyFont="1" applyFill="1" applyBorder="1" applyAlignment="1" applyProtection="1">
      <alignment horizontal="center" vertical="center" textRotation="90" wrapText="1"/>
    </xf>
    <xf numFmtId="0" fontId="7" fillId="12" borderId="12" xfId="0" applyFont="1" applyFill="1" applyBorder="1" applyAlignment="1" applyProtection="1">
      <alignment horizontal="center" vertical="center" textRotation="90" wrapText="1"/>
    </xf>
    <xf numFmtId="0" fontId="5" fillId="14" borderId="12"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xf>
    <xf numFmtId="0" fontId="7" fillId="6" borderId="12" xfId="12" applyFont="1" applyFill="1" applyBorder="1" applyAlignment="1" applyProtection="1">
      <alignment horizontal="center" vertical="center" wrapText="1"/>
    </xf>
    <xf numFmtId="0" fontId="32" fillId="13" borderId="12" xfId="1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protection hidden="1"/>
    </xf>
    <xf numFmtId="0" fontId="7" fillId="13" borderId="12" xfId="10" applyNumberFormat="1" applyFont="1" applyFill="1" applyBorder="1" applyAlignment="1" applyProtection="1">
      <alignment horizontal="center" vertical="center" wrapText="1"/>
    </xf>
    <xf numFmtId="0" fontId="7" fillId="7" borderId="12" xfId="10" applyNumberFormat="1" applyFont="1" applyFill="1" applyBorder="1" applyAlignment="1" applyProtection="1">
      <alignment horizontal="center" vertical="center" wrapText="1"/>
    </xf>
    <xf numFmtId="0" fontId="32" fillId="7" borderId="12" xfId="10" applyFont="1" applyFill="1" applyBorder="1" applyAlignment="1" applyProtection="1">
      <alignment horizontal="center" vertical="center" wrapText="1"/>
      <protection hidden="1"/>
    </xf>
    <xf numFmtId="0" fontId="5" fillId="14" borderId="12" xfId="0" applyFont="1" applyFill="1" applyBorder="1" applyAlignment="1" applyProtection="1">
      <alignment horizontal="center" vertical="center" textRotation="90" wrapText="1"/>
    </xf>
    <xf numFmtId="0" fontId="7" fillId="12" borderId="12" xfId="10" applyNumberFormat="1" applyFont="1" applyFill="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14" borderId="12" xfId="0" applyFont="1" applyFill="1" applyBorder="1" applyAlignment="1" applyProtection="1">
      <alignment horizontal="center" vertical="center" textRotation="255" wrapText="1"/>
    </xf>
    <xf numFmtId="0" fontId="14" fillId="20" borderId="12" xfId="0" applyFont="1" applyFill="1" applyBorder="1" applyAlignment="1" applyProtection="1">
      <alignment horizontal="center" vertical="center" wrapText="1"/>
    </xf>
    <xf numFmtId="0" fontId="14" fillId="22" borderId="12" xfId="0" applyFont="1" applyFill="1" applyBorder="1" applyAlignment="1" applyProtection="1">
      <alignment horizontal="center" vertical="center" wrapText="1"/>
    </xf>
    <xf numFmtId="0" fontId="14" fillId="0" borderId="12" xfId="0" applyFont="1" applyBorder="1" applyAlignment="1" applyProtection="1">
      <alignment horizontal="center" wrapText="1"/>
    </xf>
    <xf numFmtId="0" fontId="14" fillId="0" borderId="12" xfId="0" applyFont="1" applyBorder="1" applyAlignment="1" applyProtection="1">
      <alignment horizontal="center"/>
    </xf>
    <xf numFmtId="0" fontId="15" fillId="18" borderId="13" xfId="0" applyFont="1" applyFill="1" applyBorder="1" applyAlignment="1">
      <alignment horizontal="center" vertical="center" wrapText="1"/>
    </xf>
    <xf numFmtId="0" fontId="15" fillId="18" borderId="14"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5" fillId="18" borderId="12" xfId="0" applyFont="1" applyFill="1" applyBorder="1" applyAlignment="1">
      <alignment horizontal="center" vertical="center" wrapText="1"/>
    </xf>
    <xf numFmtId="0" fontId="24" fillId="2" borderId="25" xfId="12" applyFont="1" applyFill="1" applyBorder="1" applyAlignment="1" applyProtection="1">
      <alignment horizontal="center" vertical="center" wrapText="1"/>
    </xf>
    <xf numFmtId="0" fontId="24" fillId="2" borderId="26" xfId="12" applyFont="1" applyFill="1" applyBorder="1" applyAlignment="1" applyProtection="1">
      <alignment horizontal="center" vertical="center" wrapText="1"/>
    </xf>
    <xf numFmtId="0" fontId="24" fillId="2" borderId="27" xfId="12" applyFont="1" applyFill="1" applyBorder="1" applyAlignment="1" applyProtection="1">
      <alignment horizontal="center" vertical="center" wrapText="1"/>
    </xf>
    <xf numFmtId="0" fontId="24" fillId="2" borderId="28" xfId="12" applyFont="1" applyFill="1" applyBorder="1" applyAlignment="1" applyProtection="1">
      <alignment horizontal="center" vertical="center" wrapText="1"/>
    </xf>
    <xf numFmtId="0" fontId="24" fillId="2" borderId="29" xfId="12" applyFont="1" applyFill="1" applyBorder="1" applyAlignment="1" applyProtection="1">
      <alignment horizontal="center" vertical="center" wrapText="1"/>
    </xf>
    <xf numFmtId="0" fontId="24" fillId="2" borderId="30" xfId="12" applyFont="1" applyFill="1" applyBorder="1" applyAlignment="1" applyProtection="1">
      <alignment horizontal="center" vertical="center" wrapText="1"/>
    </xf>
    <xf numFmtId="0" fontId="26" fillId="15" borderId="1" xfId="12" applyFont="1" applyFill="1" applyBorder="1" applyAlignment="1" applyProtection="1">
      <alignment horizontal="center" vertical="center" wrapText="1"/>
    </xf>
    <xf numFmtId="0" fontId="23" fillId="16" borderId="1" xfId="12" applyFont="1" applyFill="1" applyBorder="1" applyAlignment="1" applyProtection="1">
      <alignment horizontal="center" vertical="center"/>
    </xf>
    <xf numFmtId="0" fontId="1" fillId="11" borderId="1" xfId="12" applyFont="1" applyFill="1" applyBorder="1" applyAlignment="1" applyProtection="1">
      <alignment horizontal="center" vertical="center"/>
    </xf>
    <xf numFmtId="0" fontId="1" fillId="9" borderId="1" xfId="12" applyFont="1" applyFill="1" applyBorder="1" applyAlignment="1" applyProtection="1">
      <alignment horizontal="center" vertical="center"/>
    </xf>
    <xf numFmtId="0" fontId="29" fillId="7" borderId="1" xfId="12" applyFont="1" applyFill="1" applyBorder="1" applyAlignment="1" applyProtection="1">
      <alignment horizontal="center" vertical="center" wrapText="1"/>
    </xf>
    <xf numFmtId="0" fontId="30" fillId="7" borderId="1" xfId="12" applyFont="1" applyFill="1" applyBorder="1" applyAlignment="1" applyProtection="1">
      <alignment horizontal="center" vertical="center" wrapText="1"/>
    </xf>
    <xf numFmtId="0" fontId="29" fillId="5" borderId="1" xfId="12" applyFont="1" applyFill="1" applyBorder="1" applyAlignment="1" applyProtection="1">
      <alignment horizontal="center" vertical="center" wrapText="1"/>
    </xf>
    <xf numFmtId="0" fontId="29" fillId="3" borderId="1" xfId="12" applyFont="1" applyFill="1" applyBorder="1" applyAlignment="1" applyProtection="1">
      <alignment horizontal="center" vertical="center" wrapText="1"/>
    </xf>
    <xf numFmtId="0" fontId="0" fillId="7" borderId="1" xfId="0" applyFont="1" applyFill="1" applyBorder="1" applyAlignment="1">
      <alignment horizontal="center" vertical="center" wrapText="1"/>
    </xf>
    <xf numFmtId="0" fontId="29" fillId="10" borderId="1" xfId="12" applyFont="1" applyFill="1" applyBorder="1" applyAlignment="1" applyProtection="1">
      <alignment horizontal="center"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9" fillId="3" borderId="1" xfId="12" applyFont="1" applyFill="1" applyBorder="1" applyAlignment="1" applyProtection="1">
      <alignment horizontal="center" vertical="center"/>
    </xf>
    <xf numFmtId="0" fontId="0" fillId="10" borderId="1" xfId="0" applyFont="1" applyFill="1" applyBorder="1" applyAlignment="1">
      <alignment horizontal="center" vertical="center" wrapText="1"/>
    </xf>
    <xf numFmtId="0" fontId="29" fillId="10" borderId="1" xfId="12" applyFont="1" applyFill="1" applyBorder="1" applyAlignment="1" applyProtection="1">
      <alignment horizontal="center" vertical="center"/>
    </xf>
    <xf numFmtId="0" fontId="29" fillId="5" borderId="1" xfId="12" applyFont="1" applyFill="1" applyBorder="1" applyAlignment="1" applyProtection="1">
      <alignment horizontal="center" vertical="center"/>
    </xf>
    <xf numFmtId="0" fontId="2" fillId="0" borderId="1" xfId="12" applyFont="1" applyBorder="1" applyAlignment="1" applyProtection="1">
      <alignment horizontal="left" vertical="center" wrapText="1"/>
    </xf>
    <xf numFmtId="0" fontId="23" fillId="11" borderId="1" xfId="12" applyFont="1" applyFill="1" applyBorder="1" applyAlignment="1">
      <alignment horizontal="center" vertical="center"/>
    </xf>
    <xf numFmtId="0" fontId="10" fillId="9" borderId="4" xfId="0" applyFont="1" applyFill="1" applyBorder="1" applyAlignment="1">
      <alignment horizontal="center" vertical="center"/>
    </xf>
    <xf numFmtId="0" fontId="13" fillId="9" borderId="2" xfId="12" applyFont="1" applyFill="1" applyBorder="1" applyAlignment="1">
      <alignment horizontal="center" vertical="center"/>
    </xf>
    <xf numFmtId="0" fontId="2" fillId="0" borderId="4" xfId="12" applyFont="1" applyBorder="1" applyAlignment="1" applyProtection="1">
      <alignment horizontal="center" vertical="center" wrapText="1"/>
    </xf>
    <xf numFmtId="0" fontId="14" fillId="2" borderId="4" xfId="0" applyFont="1" applyFill="1" applyBorder="1" applyAlignment="1">
      <alignment horizontal="justify" vertical="center" wrapText="1"/>
    </xf>
    <xf numFmtId="0" fontId="2" fillId="0" borderId="10" xfId="12" applyFont="1" applyBorder="1" applyAlignment="1" applyProtection="1">
      <alignment horizontal="center" vertical="center" wrapText="1"/>
    </xf>
    <xf numFmtId="0" fontId="4" fillId="0" borderId="12" xfId="0" applyFont="1" applyBorder="1" applyAlignment="1">
      <alignment horizontal="center" vertical="center"/>
    </xf>
    <xf numFmtId="0" fontId="4" fillId="18" borderId="12"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23"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12" xfId="0" applyFont="1" applyFill="1" applyBorder="1" applyAlignment="1">
      <alignment horizontal="center" vertical="center"/>
    </xf>
    <xf numFmtId="0" fontId="5" fillId="19" borderId="12" xfId="0" applyFont="1" applyFill="1" applyBorder="1" applyAlignment="1">
      <alignment horizontal="center" vertical="center" wrapText="1"/>
    </xf>
  </cellXfs>
  <cellStyles count="14">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cellStyle name="Moneda 2" xfId="11"/>
    <cellStyle name="Normal" xfId="0" builtinId="0"/>
    <cellStyle name="Normal 2" xfId="12"/>
    <cellStyle name="Porcentaje 2" xfId="13"/>
  </cellStyles>
  <dxfs count="287">
    <dxf>
      <fill>
        <patternFill>
          <bgColor rgb="FF92D050"/>
        </patternFill>
      </fill>
    </dxf>
    <dxf>
      <font>
        <b/>
        <i val="0"/>
        <strike val="0"/>
        <condense val="0"/>
        <extend val="0"/>
        <outline val="0"/>
        <shadow val="0"/>
        <u val="none"/>
        <vertAlign val="baseline"/>
        <sz val="12"/>
        <color indexed="8"/>
        <name val="Arial"/>
        <scheme val="none"/>
      </font>
      <alignment horizontal="center" vertical="center" textRotation="90" wrapText="1" relative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8"/>
        <name val="Arial"/>
        <scheme val="none"/>
      </font>
      <alignment horizontal="center" vertical="center" textRotation="90" wrapText="1" relativeIndent="0" justifyLastLine="0" shrinkToFit="0" readingOrder="0"/>
    </dxf>
    <dxf>
      <border outline="0">
        <bottom style="thin">
          <color indexed="64"/>
        </bottom>
      </border>
    </dxf>
    <dxf>
      <font>
        <b/>
        <i val="0"/>
        <strike val="0"/>
        <condense val="0"/>
        <extend val="0"/>
        <outline val="0"/>
        <shadow val="0"/>
        <u val="none"/>
        <vertAlign val="baseline"/>
        <sz val="12"/>
        <color indexed="8"/>
        <name val="Arial"/>
        <scheme val="none"/>
      </font>
      <fill>
        <patternFill patternType="solid">
          <fgColor indexed="64"/>
          <bgColor theme="7" tint="0.39997558519241921"/>
        </patternFill>
      </fill>
      <alignment horizontal="center" vertical="center" textRotation="0" wrapText="1" relativeIndent="0" justifyLastLine="0" shrinkToFit="0" readingOrder="0"/>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8.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9.xml.rels><?xml version="1.0" encoding="UTF-8" standalone="yes"?>
<Relationships xmlns="http://schemas.openxmlformats.org/package/2006/relationships"><Relationship Id="rId1" Type="http://schemas.openxmlformats.org/officeDocument/2006/relationships/hyperlink" Target="#'MAPA DE RIESGOS'!A1"/></Relationships>
</file>

<file path=xl/drawings/drawing1.xml><?xml version="1.0" encoding="utf-8"?>
<xdr:wsDr xmlns:xdr="http://schemas.openxmlformats.org/drawingml/2006/spreadsheetDrawing" xmlns:a="http://schemas.openxmlformats.org/drawingml/2006/main">
  <xdr:twoCellAnchor>
    <xdr:from>
      <xdr:col>1</xdr:col>
      <xdr:colOff>47625</xdr:colOff>
      <xdr:row>5</xdr:row>
      <xdr:rowOff>0</xdr:rowOff>
    </xdr:from>
    <xdr:to>
      <xdr:col>6</xdr:col>
      <xdr:colOff>0</xdr:colOff>
      <xdr:row>5</xdr:row>
      <xdr:rowOff>0</xdr:rowOff>
    </xdr:to>
    <xdr:pic>
      <xdr:nvPicPr>
        <xdr:cNvPr id="117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828800"/>
          <a:ext cx="550545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1000124</xdr:colOff>
      <xdr:row>0</xdr:row>
      <xdr:rowOff>138112</xdr:rowOff>
    </xdr:from>
    <xdr:to>
      <xdr:col>6</xdr:col>
      <xdr:colOff>1453355</xdr:colOff>
      <xdr:row>3</xdr:row>
      <xdr:rowOff>233362</xdr:rowOff>
    </xdr:to>
    <xdr:pic>
      <xdr:nvPicPr>
        <xdr:cNvPr id="1171" name="Imagen 1" descr="Imag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2812" y="138112"/>
          <a:ext cx="6430168"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8</xdr:row>
      <xdr:rowOff>0</xdr:rowOff>
    </xdr:from>
    <xdr:to>
      <xdr:col>20</xdr:col>
      <xdr:colOff>273844</xdr:colOff>
      <xdr:row>14</xdr:row>
      <xdr:rowOff>142875</xdr:rowOff>
    </xdr:to>
    <xdr:sp macro="" textlink="" fLocksText="0">
      <xdr:nvSpPr>
        <xdr:cNvPr id="2" name="1 Flecha izquierda">
          <a:hlinkClick xmlns:r="http://schemas.openxmlformats.org/officeDocument/2006/relationships" r:id="rId1"/>
        </xdr:cNvPr>
        <xdr:cNvSpPr>
          <a:spLocks noChangeArrowheads="1"/>
        </xdr:cNvSpPr>
      </xdr:nvSpPr>
      <xdr:spPr bwMode="auto">
        <a:xfrm>
          <a:off x="7905750" y="1524000"/>
          <a:ext cx="4845844" cy="12858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vertOverflow="clip" wrap="square" lIns="20160" tIns="20160" rIns="20160" bIns="20160" anchor="ct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676275</xdr:colOff>
      <xdr:row>31</xdr:row>
      <xdr:rowOff>76200</xdr:rowOff>
    </xdr:from>
    <xdr:to>
      <xdr:col>7</xdr:col>
      <xdr:colOff>616744</xdr:colOff>
      <xdr:row>38</xdr:row>
      <xdr:rowOff>28575</xdr:rowOff>
    </xdr:to>
    <xdr:sp macro="" textlink="" fLocksText="0">
      <xdr:nvSpPr>
        <xdr:cNvPr id="2" name="1 Flecha izquierda">
          <a:hlinkClick xmlns:r="http://schemas.openxmlformats.org/officeDocument/2006/relationships" r:id="rId1"/>
        </xdr:cNvPr>
        <xdr:cNvSpPr>
          <a:spLocks noChangeArrowheads="1"/>
        </xdr:cNvSpPr>
      </xdr:nvSpPr>
      <xdr:spPr bwMode="auto">
        <a:xfrm>
          <a:off x="1438275" y="5981700"/>
          <a:ext cx="4845844" cy="12858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vertOverflow="clip" wrap="square" lIns="20160" tIns="20160" rIns="20160" bIns="20160" anchor="ct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8</xdr:row>
      <xdr:rowOff>123825</xdr:rowOff>
    </xdr:from>
    <xdr:to>
      <xdr:col>4</xdr:col>
      <xdr:colOff>0</xdr:colOff>
      <xdr:row>15</xdr:row>
      <xdr:rowOff>76200</xdr:rowOff>
    </xdr:to>
    <xdr:sp macro="" textlink="">
      <xdr:nvSpPr>
        <xdr:cNvPr id="2" name="1 Flecha izquierda">
          <a:hlinkClick xmlns:r="http://schemas.openxmlformats.org/officeDocument/2006/relationships" r:id="rId1"/>
        </xdr:cNvPr>
        <xdr:cNvSpPr>
          <a:spLocks noChangeArrowheads="1"/>
        </xdr:cNvSpPr>
      </xdr:nvSpPr>
      <xdr:spPr bwMode="auto">
        <a:xfrm>
          <a:off x="2552700" y="3743325"/>
          <a:ext cx="4845844" cy="12858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wrap="square" lIns="20160" tIns="20160" rIns="20160" bIns="2016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476250</xdr:colOff>
      <xdr:row>8</xdr:row>
      <xdr:rowOff>35719</xdr:rowOff>
    </xdr:from>
    <xdr:to>
      <xdr:col>3</xdr:col>
      <xdr:colOff>1869281</xdr:colOff>
      <xdr:row>14</xdr:row>
      <xdr:rowOff>178594</xdr:rowOff>
    </xdr:to>
    <xdr:sp macro="" textlink="" fLocksText="0">
      <xdr:nvSpPr>
        <xdr:cNvPr id="2" name="1 Flecha izquierda">
          <a:hlinkClick xmlns:r="http://schemas.openxmlformats.org/officeDocument/2006/relationships" r:id="rId1"/>
        </xdr:cNvPr>
        <xdr:cNvSpPr>
          <a:spLocks noChangeArrowheads="1"/>
        </xdr:cNvSpPr>
      </xdr:nvSpPr>
      <xdr:spPr bwMode="auto">
        <a:xfrm>
          <a:off x="2000250" y="19335750"/>
          <a:ext cx="4845844" cy="12858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vertOverflow="clip" wrap="square" lIns="20160" tIns="20160" rIns="20160" bIns="20160" anchor="ct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1162050</xdr:colOff>
      <xdr:row>25</xdr:row>
      <xdr:rowOff>76200</xdr:rowOff>
    </xdr:from>
    <xdr:to>
      <xdr:col>7</xdr:col>
      <xdr:colOff>400050</xdr:colOff>
      <xdr:row>29</xdr:row>
      <xdr:rowOff>142875</xdr:rowOff>
    </xdr:to>
    <xdr:sp macro="" textlink="" fLocksText="0">
      <xdr:nvSpPr>
        <xdr:cNvPr id="8193" name="1 Flecha izquierda">
          <a:hlinkClick xmlns:r="http://schemas.openxmlformats.org/officeDocument/2006/relationships" r:id="rId1"/>
        </xdr:cNvPr>
        <xdr:cNvSpPr>
          <a:spLocks noChangeArrowheads="1"/>
        </xdr:cNvSpPr>
      </xdr:nvSpPr>
      <xdr:spPr bwMode="auto">
        <a:xfrm>
          <a:off x="1162050" y="4219575"/>
          <a:ext cx="3667125" cy="8286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vertOverflow="clip" wrap="square" lIns="20160" tIns="20160" rIns="20160" bIns="20160" anchor="ct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3505200</xdr:colOff>
      <xdr:row>7</xdr:row>
      <xdr:rowOff>0</xdr:rowOff>
    </xdr:from>
    <xdr:to>
      <xdr:col>10</xdr:col>
      <xdr:colOff>152400</xdr:colOff>
      <xdr:row>10</xdr:row>
      <xdr:rowOff>161925</xdr:rowOff>
    </xdr:to>
    <xdr:sp macro="" textlink="" fLocksText="0">
      <xdr:nvSpPr>
        <xdr:cNvPr id="6145" name="1 Flecha izquierda">
          <a:hlinkClick xmlns:r="http://schemas.openxmlformats.org/officeDocument/2006/relationships" r:id="rId1"/>
        </xdr:cNvPr>
        <xdr:cNvSpPr>
          <a:spLocks noChangeArrowheads="1"/>
        </xdr:cNvSpPr>
      </xdr:nvSpPr>
      <xdr:spPr bwMode="auto">
        <a:xfrm>
          <a:off x="4429125" y="7343775"/>
          <a:ext cx="4733925" cy="733425"/>
        </a:xfrm>
        <a:prstGeom prst="leftArrow">
          <a:avLst>
            <a:gd name="adj1" fmla="val 50000"/>
            <a:gd name="adj2" fmla="val 48738"/>
          </a:avLst>
        </a:prstGeom>
        <a:solidFill>
          <a:srgbClr val="92D050"/>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es-419" sz="2000" b="1" i="0" u="none" strike="noStrike" baseline="0">
              <a:solidFill>
                <a:srgbClr val="FFFFFF"/>
              </a:solidFill>
              <a:latin typeface="Arial Narrow"/>
            </a:rPr>
            <a:t>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15</xdr:row>
      <xdr:rowOff>0</xdr:rowOff>
    </xdr:from>
    <xdr:to>
      <xdr:col>9</xdr:col>
      <xdr:colOff>627063</xdr:colOff>
      <xdr:row>19</xdr:row>
      <xdr:rowOff>66675</xdr:rowOff>
    </xdr:to>
    <xdr:sp macro="" textlink="">
      <xdr:nvSpPr>
        <xdr:cNvPr id="2" name="1 Flecha izquierda">
          <a:hlinkClick xmlns:r="http://schemas.openxmlformats.org/officeDocument/2006/relationships" r:id="rId1"/>
        </xdr:cNvPr>
        <xdr:cNvSpPr>
          <a:spLocks noChangeArrowheads="1"/>
        </xdr:cNvSpPr>
      </xdr:nvSpPr>
      <xdr:spPr bwMode="auto">
        <a:xfrm>
          <a:off x="3810000" y="4600575"/>
          <a:ext cx="3675063" cy="8286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wrap="square" lIns="20160" tIns="20160" rIns="20160" bIns="2016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14</xdr:row>
      <xdr:rowOff>0</xdr:rowOff>
    </xdr:from>
    <xdr:to>
      <xdr:col>4</xdr:col>
      <xdr:colOff>226219</xdr:colOff>
      <xdr:row>20</xdr:row>
      <xdr:rowOff>142875</xdr:rowOff>
    </xdr:to>
    <xdr:sp macro="" textlink="" fLocksText="0">
      <xdr:nvSpPr>
        <xdr:cNvPr id="2" name="1 Flecha izquierda">
          <a:hlinkClick xmlns:r="http://schemas.openxmlformats.org/officeDocument/2006/relationships" r:id="rId1"/>
        </xdr:cNvPr>
        <xdr:cNvSpPr>
          <a:spLocks noChangeArrowheads="1"/>
        </xdr:cNvSpPr>
      </xdr:nvSpPr>
      <xdr:spPr bwMode="auto">
        <a:xfrm>
          <a:off x="2085975" y="5295900"/>
          <a:ext cx="4845844" cy="1285875"/>
        </a:xfrm>
        <a:prstGeom prst="leftArrow">
          <a:avLst>
            <a:gd name="adj1" fmla="val 50000"/>
            <a:gd name="adj2" fmla="val 51219"/>
          </a:avLst>
        </a:prstGeom>
        <a:solidFill>
          <a:srgbClr val="4F81BD"/>
        </a:solidFill>
        <a:ln>
          <a:noFill/>
        </a:ln>
        <a:effectLst>
          <a:outerShdw dist="28080" dir="5400000" algn="ctr" rotWithShape="0">
            <a:srgbClr val="000000">
              <a:alpha val="32037"/>
            </a:srgbClr>
          </a:outerShdw>
        </a:effectLst>
        <a:extLst>
          <a:ext uri="{91240B29-F687-4F45-9708-019B960494DF}">
            <a14:hiddenLine xmlns:a14="http://schemas.microsoft.com/office/drawing/2010/main" w="9525" cap="flat">
              <a:solidFill>
                <a:srgbClr val="3465A4"/>
              </a:solidFill>
              <a:round/>
              <a:headEnd/>
              <a:tailEnd/>
            </a14:hiddenLine>
          </a:ext>
        </a:extLst>
      </xdr:spPr>
      <xdr:txBody>
        <a:bodyPr vertOverflow="clip" wrap="square" lIns="20160" tIns="20160" rIns="20160" bIns="20160" anchor="ctr"/>
        <a:lstStyle/>
        <a:p>
          <a:pPr algn="ctr" rtl="0">
            <a:defRPr sz="1000"/>
          </a:pPr>
          <a:r>
            <a:rPr lang="es-419" sz="1400" b="1" i="0" u="none" strike="noStrike" baseline="0">
              <a:solidFill>
                <a:srgbClr val="FFFFFF"/>
              </a:solidFill>
              <a:latin typeface="Arial Narrow"/>
            </a:rPr>
            <a:t>REGRESAR AL MAPA DE RIESGOS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DIRECCIONAMIENTO%20ESTRATEGICO%20Y%20GERENCIAL/MC-FO-002%20MAPA%20DE%20RIESGOS%20DIRECCIONAMIENTO%20ESTRATEGICO%20Y%20GERENCIAL%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wnloads/APOYO%20DIAGNOSTICO%20Y%20TERAPEUTICO/MC-FO-002%20MAPA%20DE%20RIESGOS%20INSTITUCIONAL%20APOYO%20DIAGNOSTICO%20Y%20TERAPEUTICO%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wnloads/GESTION%20Y%20DESARROLLO%20DEL%20TALENTO%20HUMANO/MC-FO-002%20MAPA%20DE%20RIESGOS%20INSTITUCIONAL%20TALENTO%20HUMANO%2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PLANEACION17/Documents/planeacion17/NUEVO/DOCUMENTOS%20COMITE%202020/GESTION%20Y%20DESEMPE&#209;O/JUNIO/GESTION%20FINANCIERA/MC-FO-002%20MAPA%20DE%20RIESGOS%20INSTITUCIONAL%20GESTION%20FINANCIERA%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wnloads/GESTION%20DE%20INFORMACION%20Y%20COMUNICACION/MC-FO-002%20MAPA%20DE%20RIESGOS%20INSTITUCIONAL%20GESTION%20DE%20LA%20INFORMACION%20Y%20COMUNICACION%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LANEACION17/Downloads/MC-FO-002%20MAPA%20DE%20RIESGOS%20INSTITUCIONAL%202020%20adquisicion%20de%20biens%20y%20servicio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LANEACION17/Downloads/MC-FO-002%20MAPA%20DE%20RIESGOS%20INSTITUCIONAL%20GESTION%20JURIDICA%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LANEACION17/Downloads/MC-FO-002%20MAPA%20DE%20RIESGOS%20INSTITUCIONAL%20GESTION%20DE%20AMBIENTE%20Y%20RECURSOS%20FISICOS%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LANEACION17/Downloads/MC-FO-002%20MAPA%20DE%20RIESGOS%20INSTITUCIONAL%202020%20gestion%20de%20tecnolog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LANEACION17/Documents/DIRECCIONAMIENTO%20ESTRATEGICO%20Y%20GERENCIAL/MC-FO-002%20MAPA%20DE%20RIESGOS%20DIRECCIONAMIENTO%20ESTRATEGICO%20Y%20GERENCIAL%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PLANEACION17/Documents/MEJORAMIENTO%20CONTINUO%20DE%20LA%20CALIDAD/MC-FO-002%20MAPA%20DE%20RIESGOS%20INSTITUCIONAL%20MEJORAMIENTO%20CONTINUO%20DE%20LA%20CALIDAD%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wnloads/MEJORAMIENTO%20CONTINUO%20DE%20LA%20CALIDAD/MC-FO-002%20MAPA%20DE%20RIESGOS%20INSTITUCIONAL%20MEJORAMIENTO%20CONTINUO%20DE%20LA%20CALIDAD%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PLANEACION17/Documents/GESTION%20DE%20MERCADEO%20Y%20VENTA%20DE%20SERVICIOS/MC-FO-002%20MAPA%20DE%20RIESGOS%20INSTITUCIONAL%20GESTION%20DEL%20MERCADEO%20Y%20VENTA%20DE%20SERVICIOS%202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PLANEACION17/Documents/INGRESO/MC-FO-002%20MAPA%20DE%20RIESGOS%20INSTITUCIONAL%20INGRESO%2020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LANEACION17/Documents/ATENCION%20DE%20URGENCIAS/MC-FO-002%20MAPA%20DE%20RIESGOS%20INSTITUCIONAL%20ATENCION%20DE%20URGENCIAS%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LANEACION17/Documents/ATENCION%20HOSPITALARIA/Copia%20de%20MC-FO-002%20MAPA%20DE%20RIESGOS%20INSTITUCIONAL%202020%20atencion%20hospitalari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PLANEACION17/Documents/DOCENCIA%20E%20INVESTIGACION/MC-FO-002%20MAPA%20DE%20RIESGOS%20INSTITUCIONAL%20DOCENCIA%20E%20INVESTIGACION%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PLANEACION17/Documents/ATENCION%20DE%20CONSULTA%20EXTERNA/MC-FO-002%20MAPA%20DE%20RIESGOS%20INSTITUCIONALCONSULTA%20EXTERNA%202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PLANEACION17/Documents/ATENCION%20QUIRURGICA/MC-FO-002%20MAPA%20DE%20RIESGOS%20INSTITUCIONAL%20ATENCION%20QUIRURGICA%20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PLANEACION17/Documents/APOYO%20DIAGNOSTICO%20Y%20TERAPEUTICO/MC-FO-002%20MAPA%20DE%20RIESGOS%20INSTITUCIONAL%20APOYO%20DIAGNOSTICO%20Y%20TERAPEUTICO%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PLANEACION17/Documents/GESTION%20Y%20DESARROLLO%20DEL%20TALENTO%20HUMANO/MC-FO-002%20MAPA%20DE%20RIESGOS%20INSTITUCIONAL%20TALENTO%20HUMANO%20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PLANEACION17/Documents/GESTION%20DE%20INFORMACION%20Y%20COMUNICACION/MC-FO-002%20MAPA%20DE%20RIESGOS%20INSTITUCIONAL%20GESTION%20DE%20LA%20INFORMACION%20Y%20COMUNICACION%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wnloads/GESTION%20DE%20MERCADEO%20Y%20VENTA%20DE%20SERVICIOS/MC-FO-002%20MAPA%20DE%20RIESGOS%20INSTITUCIONAL%20GESTION%20DEL%20MERCADEO%20Y%20VENTA%20DE%20SERVICIOS%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mario/OneDrive/Escritorio/Riesgos/MC-FO-002%20MAPA%20DE%20RIESGOS%20INSTITUCIONAL%202020%20vigilancia%20epidemilogic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wnloads/Mapa%20de%20riesgos%202020%20Atencion%20de%20urgencias/Copia%20de%20MC-FO-002%20MAPA%20DE%20RIESGOS%20INSTITUCIONAL%202020%20atencion%20de%20urgencia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ario/OneDrive/Escritorio/Riesgos/MC-FO-002%20MAPA%20DE%20RIESGOS%20INSTITUCIONAL%202020%20adquisicion%20de%20biens%20y%20servicio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mario/OneDrive/Escritorio/Riesgos/MC-FO-002%20MAPA%20DE%20RIESGOS%20INSTITUCIONAL%20GESTION%20JURIDICA%202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mario/OneDrive/Escritorio/Riesgos/MC-FO-002%20MAPA%20DE%20RIESGOS%20INSTITUCIONAL%20GESTION%20DE%20AMBIENTE%20Y%20RECURSOS%20FISICOS%2020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mario/OneDrive/Escritorio/Riesgos/MC-FO-002%20MAPA%20DE%20RIESGOS%20INSTITUCIONAL%202020%20gestion%20de%20tecnolog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wnloads/INGRESO/MC-FO-002%20MAPA%20DE%20RIESGOS%20INSTITUCIONAL%20INGRESO%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wnloads/ATENCION%20DE%20URGENCIAS/MC-FO-002%20MAPA%20DE%20RIESGOS%20INSTITUCIONAL%20ATENCION%20DE%20URGENCIAS%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wnloads/ATENCION%20HOSPITALARIA/Copia%20de%20MC-FO-002%20MAPA%20DE%20RIESGOS%20INSTITUCIONAL%202020%20atencion%20hospitalar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wnloads/DOCENCIA%20E%20INVESTIGACION/MC-FO-002%20MAPA%20DE%20RIESGOS%20INSTITUCIONAL%20DOCENCIA%20E%20INVESTIGACION%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wnloads/ATENCION%20DE%20CONSULTA%20EXTERNA/MC-FO-002%20MAPA%20DE%20RIESGOS%20INSTITUCIONALCONSULTA%20EXTERNA%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wnloads/ATENCION%20QUIRURGICA/MC-FO-002%20MAPA%20DE%20RIESGOS%20INSTITUCIONAL%20ATENCION%20QUIRURGIC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refreshError="1"/>
      <sheetData sheetId="1"/>
      <sheetData sheetId="2" refreshError="1"/>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refreshError="1"/>
      <sheetData sheetId="1" refreshError="1"/>
      <sheetData sheetId="2" refreshError="1"/>
      <sheetData sheetId="3" refreshError="1"/>
      <sheetData sheetId="4" refreshError="1"/>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refreshError="1"/>
      <sheetData sheetId="1"/>
      <sheetData sheetId="2" refreshError="1"/>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refreshError="1"/>
      <sheetData sheetId="1" refreshError="1"/>
      <sheetData sheetId="2" refreshError="1"/>
      <sheetData sheetId="3" refreshError="1"/>
      <sheetData sheetId="4" refreshError="1"/>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ALIFICACIÓN"/>
      <sheetName val="CONTEXTO DEL RIESGO"/>
      <sheetName val="OPCIONES DE MANEJO DEL RIESGO"/>
      <sheetName val="TABLA DE IMPACTO"/>
      <sheetName val="TABLA DE PROBABILIDAD"/>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RIESGO"/>
      <sheetName val="OPCIONES DE MANEJO DEL RIESGO"/>
      <sheetName val="TABLA DE IMPACTO"/>
      <sheetName val="TABLA DE PROBABILIDAD"/>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RIESGO"/>
      <sheetName val="OPCIONES DE MANEJO DEL RIESGO"/>
      <sheetName val="TABLA DE IMPACTO"/>
      <sheetName val="TABLA DE PROBABILIDAD"/>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RIESGO"/>
      <sheetName val="OPCIONES DE MANEJO DEL RIESGO"/>
      <sheetName val="TABLA DE IMPACTO"/>
      <sheetName val="TABLA DE PROBABILIDAD"/>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RIESGO"/>
      <sheetName val="OPCIONES DE MANEJO DEL RIESGO"/>
      <sheetName val="TABLA DE IMPACTO"/>
      <sheetName val="TABLA DE PROBABILIDA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EXTO DEL RIESGO"/>
      <sheetName val="TIPOLOGIA DEL RIESGO"/>
      <sheetName val="TABLA DE PROBABILIDAD"/>
      <sheetName val="TABLA DE IMPACTO"/>
      <sheetName val="MATRIZ CALIFICACIÓN"/>
      <sheetName val="OPCIONES DE MANEJO DEL RIESGO"/>
      <sheetName val="PROBABILIDAD E IMPACTO"/>
      <sheetName val="SOLIDEZ INDIVIDUAL DE CONTROL"/>
    </sheetNames>
    <sheetDataSet>
      <sheetData sheetId="0"/>
      <sheetData sheetId="1"/>
      <sheetData sheetId="2"/>
      <sheetData sheetId="3"/>
      <sheetData sheetId="4"/>
      <sheetData sheetId="5">
        <row r="58">
          <cell r="E58">
            <v>11</v>
          </cell>
          <cell r="F58" t="str">
            <v>BAJA</v>
          </cell>
        </row>
        <row r="59">
          <cell r="E59">
            <v>12</v>
          </cell>
          <cell r="F59" t="str">
            <v>BAJA</v>
          </cell>
        </row>
        <row r="60">
          <cell r="E60">
            <v>13</v>
          </cell>
          <cell r="F60" t="str">
            <v>MODERADA</v>
          </cell>
        </row>
        <row r="61">
          <cell r="E61">
            <v>14</v>
          </cell>
          <cell r="F61" t="str">
            <v>ALTA</v>
          </cell>
        </row>
        <row r="62">
          <cell r="E62">
            <v>15</v>
          </cell>
          <cell r="F62" t="str">
            <v>ALTA</v>
          </cell>
        </row>
        <row r="63">
          <cell r="E63">
            <v>21</v>
          </cell>
          <cell r="F63" t="str">
            <v>BAJA</v>
          </cell>
        </row>
        <row r="64">
          <cell r="E64">
            <v>22</v>
          </cell>
          <cell r="F64" t="str">
            <v>BAJA</v>
          </cell>
        </row>
        <row r="65">
          <cell r="E65">
            <v>23</v>
          </cell>
          <cell r="F65" t="str">
            <v>MODERADA</v>
          </cell>
        </row>
        <row r="66">
          <cell r="E66">
            <v>24</v>
          </cell>
          <cell r="F66" t="str">
            <v>ALTA</v>
          </cell>
        </row>
        <row r="67">
          <cell r="E67">
            <v>25</v>
          </cell>
          <cell r="F67" t="str">
            <v>EXTREMA</v>
          </cell>
        </row>
        <row r="68">
          <cell r="E68">
            <v>31</v>
          </cell>
          <cell r="F68" t="str">
            <v>BAJA</v>
          </cell>
        </row>
        <row r="69">
          <cell r="E69">
            <v>32</v>
          </cell>
          <cell r="F69" t="str">
            <v>MODERADA</v>
          </cell>
        </row>
        <row r="70">
          <cell r="E70">
            <v>33</v>
          </cell>
          <cell r="F70" t="str">
            <v>ALTA</v>
          </cell>
        </row>
        <row r="71">
          <cell r="E71">
            <v>34</v>
          </cell>
          <cell r="F71" t="str">
            <v>EXTREMA</v>
          </cell>
        </row>
        <row r="72">
          <cell r="E72">
            <v>35</v>
          </cell>
          <cell r="F72" t="str">
            <v>EXTREMA</v>
          </cell>
        </row>
        <row r="73">
          <cell r="E73">
            <v>41</v>
          </cell>
          <cell r="F73" t="str">
            <v>MODERADA</v>
          </cell>
        </row>
        <row r="74">
          <cell r="E74">
            <v>42</v>
          </cell>
          <cell r="F74" t="str">
            <v>ALTA</v>
          </cell>
        </row>
        <row r="75">
          <cell r="E75">
            <v>43</v>
          </cell>
          <cell r="F75" t="str">
            <v>ALTA</v>
          </cell>
        </row>
        <row r="76">
          <cell r="E76">
            <v>44</v>
          </cell>
          <cell r="F76" t="str">
            <v>EXTREMA</v>
          </cell>
        </row>
        <row r="77">
          <cell r="E77">
            <v>45</v>
          </cell>
          <cell r="F77" t="str">
            <v>EXTREMA</v>
          </cell>
        </row>
        <row r="78">
          <cell r="E78">
            <v>51</v>
          </cell>
          <cell r="F78" t="str">
            <v>ALTA</v>
          </cell>
        </row>
        <row r="79">
          <cell r="E79">
            <v>52</v>
          </cell>
          <cell r="F79" t="str">
            <v>ALTA</v>
          </cell>
        </row>
        <row r="80">
          <cell r="E80">
            <v>53</v>
          </cell>
          <cell r="F80" t="str">
            <v>EXTREMA</v>
          </cell>
        </row>
        <row r="81">
          <cell r="E81">
            <v>54</v>
          </cell>
          <cell r="F81" t="str">
            <v>EXTREMA</v>
          </cell>
        </row>
        <row r="82">
          <cell r="E82">
            <v>55</v>
          </cell>
          <cell r="F82" t="str">
            <v>EXTREMA</v>
          </cell>
        </row>
      </sheetData>
      <sheetData sheetId="6"/>
      <sheetData sheetId="7"/>
      <sheetData sheetId="8"/>
    </sheetDataSet>
  </externalBook>
</externalLink>
</file>

<file path=xl/tables/table1.xml><?xml version="1.0" encoding="utf-8"?>
<table xmlns="http://schemas.openxmlformats.org/spreadsheetml/2006/main" id="3" name="Tabla3" displayName="Tabla3" ref="B2:B7" totalsRowShown="0" headerRowDxfId="6" dataDxfId="4" headerRowBorderDxfId="5" tableBorderDxfId="3" totalsRowBorderDxfId="2">
  <autoFilter ref="B2:B7"/>
  <tableColumns count="1">
    <tableColumn id="1" name="NIVEL"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BK152"/>
  <sheetViews>
    <sheetView tabSelected="1" view="pageBreakPreview" zoomScale="40" zoomScaleNormal="40" zoomScaleSheetLayoutView="40" zoomScalePageLayoutView="70" workbookViewId="0">
      <selection activeCell="BE93" sqref="BE93"/>
    </sheetView>
  </sheetViews>
  <sheetFormatPr baseColWidth="10" defaultColWidth="8.7109375" defaultRowHeight="12.75" x14ac:dyDescent="0.2"/>
  <cols>
    <col min="1" max="1" width="19.42578125" style="1" customWidth="1"/>
    <col min="2" max="2" width="17.42578125" style="1" customWidth="1"/>
    <col min="3" max="3" width="23.7109375" style="1" customWidth="1"/>
    <col min="4" max="4" width="19.7109375" style="1" customWidth="1"/>
    <col min="5" max="5" width="22.140625" style="1" customWidth="1"/>
    <col min="6" max="6" width="24.42578125" style="1" customWidth="1"/>
    <col min="7" max="7" width="23.140625" style="1" customWidth="1"/>
    <col min="8" max="9" width="27.85546875" style="1" customWidth="1"/>
    <col min="10" max="10" width="34.5703125" style="1" customWidth="1"/>
    <col min="11" max="11" width="23.5703125" style="1" customWidth="1"/>
    <col min="12" max="12" width="21.7109375" style="1" customWidth="1"/>
    <col min="13" max="13" width="20.85546875" style="1" customWidth="1"/>
    <col min="14" max="14" width="17" style="1" customWidth="1"/>
    <col min="15" max="15" width="20" style="1" customWidth="1"/>
    <col min="16" max="16" width="49.85546875" style="1" customWidth="1"/>
    <col min="17" max="22" width="30.7109375" style="1" customWidth="1"/>
    <col min="23" max="38" width="22.7109375" style="1" customWidth="1"/>
    <col min="39" max="39" width="18.7109375" style="1" customWidth="1"/>
    <col min="40" max="40" width="25.5703125" style="1" customWidth="1"/>
    <col min="41" max="41" width="21.85546875" style="1" customWidth="1"/>
    <col min="42" max="42" width="16.140625" style="58" customWidth="1"/>
    <col min="43" max="43" width="15.42578125" style="58" customWidth="1"/>
    <col min="44" max="45" width="9.7109375" style="58" customWidth="1"/>
    <col min="46" max="46" width="23" style="1" customWidth="1"/>
    <col min="47" max="47" width="22.7109375" style="1" customWidth="1"/>
    <col min="48" max="48" width="20.42578125" style="1" customWidth="1"/>
    <col min="49" max="49" width="17" style="1" customWidth="1"/>
    <col min="50" max="50" width="17.140625" style="1" customWidth="1"/>
    <col min="51" max="51" width="33.5703125" style="1" customWidth="1"/>
    <col min="52" max="52" width="16" style="1" hidden="1" customWidth="1"/>
    <col min="53" max="53" width="18.140625" style="1" hidden="1" customWidth="1"/>
    <col min="54" max="54" width="19.5703125" style="1" hidden="1" customWidth="1"/>
    <col min="55" max="56" width="23.5703125" style="1" hidden="1" customWidth="1"/>
    <col min="57" max="57" width="21.28515625" style="1" customWidth="1"/>
    <col min="58" max="58" width="22.28515625" style="1" customWidth="1"/>
    <col min="59" max="59" width="45.5703125" style="1" customWidth="1"/>
    <col min="60" max="16384" width="8.7109375" style="1"/>
  </cols>
  <sheetData>
    <row r="1" spans="1:59" ht="26.25" customHeight="1" x14ac:dyDescent="0.2">
      <c r="A1" s="101"/>
      <c r="B1" s="101"/>
      <c r="C1" s="101"/>
      <c r="D1" s="101"/>
      <c r="E1" s="101"/>
      <c r="F1" s="101"/>
      <c r="G1" s="101"/>
      <c r="H1" s="101"/>
      <c r="I1" s="101"/>
      <c r="J1" s="119" t="s">
        <v>0</v>
      </c>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1"/>
      <c r="AN1" s="125" t="s">
        <v>1</v>
      </c>
      <c r="AO1" s="126"/>
      <c r="AP1" s="126"/>
      <c r="AQ1" s="126"/>
      <c r="AR1" s="126"/>
      <c r="AS1" s="126"/>
      <c r="AT1" s="126"/>
      <c r="AU1" s="126"/>
      <c r="AV1" s="126"/>
      <c r="AW1" s="126"/>
      <c r="AX1" s="126"/>
      <c r="AY1" s="126"/>
      <c r="AZ1" s="126"/>
      <c r="BA1" s="126"/>
      <c r="BB1" s="126"/>
      <c r="BC1" s="126"/>
      <c r="BD1" s="126"/>
      <c r="BE1" s="126"/>
      <c r="BF1" s="126"/>
      <c r="BG1" s="127"/>
    </row>
    <row r="2" spans="1:59" ht="26.25" customHeight="1" x14ac:dyDescent="0.2">
      <c r="A2" s="101"/>
      <c r="B2" s="101"/>
      <c r="C2" s="101"/>
      <c r="D2" s="101"/>
      <c r="E2" s="101"/>
      <c r="F2" s="101"/>
      <c r="G2" s="101"/>
      <c r="H2" s="101"/>
      <c r="I2" s="101"/>
      <c r="J2" s="122"/>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4"/>
      <c r="AN2" s="125" t="s">
        <v>260</v>
      </c>
      <c r="AO2" s="126"/>
      <c r="AP2" s="126"/>
      <c r="AQ2" s="126"/>
      <c r="AR2" s="126"/>
      <c r="AS2" s="126"/>
      <c r="AT2" s="126"/>
      <c r="AU2" s="126"/>
      <c r="AV2" s="126"/>
      <c r="AW2" s="126"/>
      <c r="AX2" s="126"/>
      <c r="AY2" s="126"/>
      <c r="AZ2" s="126"/>
      <c r="BA2" s="126"/>
      <c r="BB2" s="126"/>
      <c r="BC2" s="126"/>
      <c r="BD2" s="126"/>
      <c r="BE2" s="126"/>
      <c r="BF2" s="126"/>
      <c r="BG2" s="127"/>
    </row>
    <row r="3" spans="1:59" ht="26.25" customHeight="1" x14ac:dyDescent="0.2">
      <c r="A3" s="101"/>
      <c r="B3" s="101"/>
      <c r="C3" s="101"/>
      <c r="D3" s="101"/>
      <c r="E3" s="101"/>
      <c r="F3" s="101"/>
      <c r="G3" s="101"/>
      <c r="H3" s="101"/>
      <c r="I3" s="101"/>
      <c r="J3" s="119" t="s">
        <v>2</v>
      </c>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1"/>
      <c r="AN3" s="125" t="s">
        <v>261</v>
      </c>
      <c r="AO3" s="126"/>
      <c r="AP3" s="126"/>
      <c r="AQ3" s="126"/>
      <c r="AR3" s="126"/>
      <c r="AS3" s="126"/>
      <c r="AT3" s="126"/>
      <c r="AU3" s="126"/>
      <c r="AV3" s="126"/>
      <c r="AW3" s="126"/>
      <c r="AX3" s="126"/>
      <c r="AY3" s="126"/>
      <c r="AZ3" s="126"/>
      <c r="BA3" s="126"/>
      <c r="BB3" s="126"/>
      <c r="BC3" s="126"/>
      <c r="BD3" s="126"/>
      <c r="BE3" s="126"/>
      <c r="BF3" s="126"/>
      <c r="BG3" s="127"/>
    </row>
    <row r="4" spans="1:59" ht="26.25" customHeight="1" x14ac:dyDescent="0.2">
      <c r="A4" s="101"/>
      <c r="B4" s="101"/>
      <c r="C4" s="101"/>
      <c r="D4" s="101"/>
      <c r="E4" s="101"/>
      <c r="F4" s="101"/>
      <c r="G4" s="101"/>
      <c r="H4" s="101"/>
      <c r="I4" s="101"/>
      <c r="J4" s="122"/>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4"/>
      <c r="AN4" s="125" t="s">
        <v>3</v>
      </c>
      <c r="AO4" s="126"/>
      <c r="AP4" s="126"/>
      <c r="AQ4" s="126"/>
      <c r="AR4" s="126"/>
      <c r="AS4" s="126"/>
      <c r="AT4" s="126"/>
      <c r="AU4" s="126"/>
      <c r="AV4" s="126"/>
      <c r="AW4" s="126"/>
      <c r="AX4" s="126"/>
      <c r="AY4" s="126"/>
      <c r="AZ4" s="126"/>
      <c r="BA4" s="126"/>
      <c r="BB4" s="126"/>
      <c r="BC4" s="126"/>
      <c r="BD4" s="126"/>
      <c r="BE4" s="126"/>
      <c r="BF4" s="126"/>
      <c r="BG4" s="127"/>
    </row>
    <row r="5" spans="1:59" ht="39"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57"/>
      <c r="AQ5" s="57"/>
      <c r="AR5" s="57"/>
      <c r="AS5" s="57"/>
      <c r="AT5" s="2"/>
      <c r="AU5" s="2"/>
      <c r="AV5" s="2"/>
      <c r="AW5" s="2"/>
      <c r="AX5" s="2"/>
      <c r="AY5" s="2"/>
      <c r="AZ5" s="2"/>
      <c r="BA5" s="2"/>
      <c r="BB5" s="2"/>
      <c r="BC5" s="2"/>
      <c r="BD5" s="2"/>
      <c r="BE5" s="2"/>
      <c r="BF5" s="2"/>
      <c r="BG5" s="2"/>
    </row>
    <row r="6" spans="1:59" s="3" customFormat="1" ht="49.5" customHeight="1" x14ac:dyDescent="0.2">
      <c r="A6" s="107" t="s">
        <v>4</v>
      </c>
      <c r="B6" s="102" t="s">
        <v>5</v>
      </c>
      <c r="C6" s="118" t="s">
        <v>203</v>
      </c>
      <c r="D6" s="118"/>
      <c r="E6" s="118"/>
      <c r="F6" s="106" t="s">
        <v>150</v>
      </c>
      <c r="G6" s="102" t="s">
        <v>149</v>
      </c>
      <c r="H6" s="102"/>
      <c r="I6" s="102"/>
      <c r="J6" s="102"/>
      <c r="K6" s="103" t="s">
        <v>262</v>
      </c>
      <c r="L6" s="103"/>
      <c r="M6" s="103"/>
      <c r="N6" s="103"/>
      <c r="O6" s="103"/>
      <c r="P6" s="105" t="s">
        <v>258</v>
      </c>
      <c r="Q6" s="105"/>
      <c r="R6" s="105"/>
      <c r="S6" s="105"/>
      <c r="T6" s="105"/>
      <c r="U6" s="105"/>
      <c r="V6" s="105"/>
      <c r="W6" s="104" t="s">
        <v>107</v>
      </c>
      <c r="X6" s="104"/>
      <c r="Y6" s="104"/>
      <c r="Z6" s="104"/>
      <c r="AA6" s="104"/>
      <c r="AB6" s="104"/>
      <c r="AC6" s="104"/>
      <c r="AD6" s="104"/>
      <c r="AE6" s="104"/>
      <c r="AF6" s="104"/>
      <c r="AG6" s="104"/>
      <c r="AH6" s="104"/>
      <c r="AI6" s="104"/>
      <c r="AJ6" s="104"/>
      <c r="AK6" s="104"/>
      <c r="AL6" s="104"/>
      <c r="AM6" s="104"/>
      <c r="AN6" s="108" t="s">
        <v>112</v>
      </c>
      <c r="AO6" s="108" t="s">
        <v>113</v>
      </c>
      <c r="AP6" s="128" t="s">
        <v>114</v>
      </c>
      <c r="AQ6" s="128" t="s">
        <v>136</v>
      </c>
      <c r="AR6" s="117" t="s">
        <v>138</v>
      </c>
      <c r="AS6" s="117" t="s">
        <v>139</v>
      </c>
      <c r="AT6" s="110" t="s">
        <v>6</v>
      </c>
      <c r="AU6" s="110"/>
      <c r="AV6" s="110"/>
      <c r="AW6" s="110"/>
      <c r="AX6" s="110"/>
      <c r="AY6" s="109" t="s">
        <v>7</v>
      </c>
      <c r="AZ6" s="109"/>
      <c r="BA6" s="109"/>
      <c r="BB6" s="109"/>
      <c r="BC6" s="109"/>
      <c r="BD6" s="109"/>
      <c r="BE6" s="109"/>
      <c r="BF6" s="109"/>
      <c r="BG6" s="67"/>
    </row>
    <row r="7" spans="1:59" s="3" customFormat="1" ht="36" customHeight="1" x14ac:dyDescent="0.2">
      <c r="A7" s="107"/>
      <c r="B7" s="102"/>
      <c r="C7" s="118"/>
      <c r="D7" s="118"/>
      <c r="E7" s="118"/>
      <c r="F7" s="106"/>
      <c r="G7" s="102"/>
      <c r="H7" s="102"/>
      <c r="I7" s="102"/>
      <c r="J7" s="102"/>
      <c r="K7" s="103"/>
      <c r="L7" s="103"/>
      <c r="M7" s="103"/>
      <c r="N7" s="103"/>
      <c r="O7" s="103"/>
      <c r="P7" s="105"/>
      <c r="Q7" s="105"/>
      <c r="R7" s="105"/>
      <c r="S7" s="105"/>
      <c r="T7" s="105"/>
      <c r="U7" s="105"/>
      <c r="V7" s="105"/>
      <c r="W7" s="104" t="s">
        <v>101</v>
      </c>
      <c r="X7" s="104"/>
      <c r="Y7" s="104"/>
      <c r="Z7" s="104"/>
      <c r="AA7" s="104" t="s">
        <v>102</v>
      </c>
      <c r="AB7" s="104"/>
      <c r="AC7" s="104" t="s">
        <v>103</v>
      </c>
      <c r="AD7" s="104"/>
      <c r="AE7" s="104"/>
      <c r="AF7" s="104" t="s">
        <v>104</v>
      </c>
      <c r="AG7" s="104"/>
      <c r="AH7" s="104" t="s">
        <v>105</v>
      </c>
      <c r="AI7" s="104"/>
      <c r="AJ7" s="104" t="s">
        <v>106</v>
      </c>
      <c r="AK7" s="104"/>
      <c r="AL7" s="104"/>
      <c r="AM7" s="104" t="s">
        <v>108</v>
      </c>
      <c r="AN7" s="108"/>
      <c r="AO7" s="108"/>
      <c r="AP7" s="128"/>
      <c r="AQ7" s="128"/>
      <c r="AR7" s="117"/>
      <c r="AS7" s="117"/>
      <c r="AT7" s="110"/>
      <c r="AU7" s="110"/>
      <c r="AV7" s="110"/>
      <c r="AW7" s="110"/>
      <c r="AX7" s="110"/>
      <c r="AY7" s="109"/>
      <c r="AZ7" s="109"/>
      <c r="BA7" s="109"/>
      <c r="BB7" s="109"/>
      <c r="BC7" s="109"/>
      <c r="BD7" s="109"/>
      <c r="BE7" s="109"/>
      <c r="BF7" s="109"/>
      <c r="BG7" s="67"/>
    </row>
    <row r="8" spans="1:59" s="3" customFormat="1" ht="105" customHeight="1" x14ac:dyDescent="0.2">
      <c r="A8" s="107"/>
      <c r="B8" s="102"/>
      <c r="C8" s="107" t="s">
        <v>8</v>
      </c>
      <c r="D8" s="107" t="s">
        <v>9</v>
      </c>
      <c r="E8" s="107" t="s">
        <v>204</v>
      </c>
      <c r="F8" s="106"/>
      <c r="G8" s="102" t="s">
        <v>11</v>
      </c>
      <c r="H8" s="102" t="s">
        <v>12</v>
      </c>
      <c r="I8" s="102" t="s">
        <v>10</v>
      </c>
      <c r="J8" s="102" t="s">
        <v>148</v>
      </c>
      <c r="K8" s="103" t="s">
        <v>263</v>
      </c>
      <c r="L8" s="103"/>
      <c r="M8" s="103" t="s">
        <v>264</v>
      </c>
      <c r="N8" s="103"/>
      <c r="O8" s="103"/>
      <c r="P8" s="104" t="s">
        <v>257</v>
      </c>
      <c r="Q8" s="104" t="s">
        <v>259</v>
      </c>
      <c r="R8" s="104"/>
      <c r="S8" s="104"/>
      <c r="T8" s="104"/>
      <c r="U8" s="104"/>
      <c r="V8" s="104"/>
      <c r="W8" s="104" t="s">
        <v>265</v>
      </c>
      <c r="X8" s="104"/>
      <c r="Y8" s="104" t="s">
        <v>266</v>
      </c>
      <c r="Z8" s="104"/>
      <c r="AA8" s="104" t="s">
        <v>85</v>
      </c>
      <c r="AB8" s="104"/>
      <c r="AC8" s="104" t="s">
        <v>91</v>
      </c>
      <c r="AD8" s="104"/>
      <c r="AE8" s="104"/>
      <c r="AF8" s="104" t="s">
        <v>137</v>
      </c>
      <c r="AG8" s="104"/>
      <c r="AH8" s="104" t="s">
        <v>94</v>
      </c>
      <c r="AI8" s="104"/>
      <c r="AJ8" s="104" t="s">
        <v>97</v>
      </c>
      <c r="AK8" s="104"/>
      <c r="AL8" s="104"/>
      <c r="AM8" s="104"/>
      <c r="AN8" s="108" t="s">
        <v>109</v>
      </c>
      <c r="AO8" s="108" t="s">
        <v>111</v>
      </c>
      <c r="AP8" s="128"/>
      <c r="AQ8" s="128"/>
      <c r="AR8" s="117"/>
      <c r="AS8" s="117"/>
      <c r="AT8" s="110" t="s">
        <v>13</v>
      </c>
      <c r="AU8" s="110"/>
      <c r="AV8" s="110"/>
      <c r="AW8" s="110" t="s">
        <v>14</v>
      </c>
      <c r="AX8" s="110"/>
      <c r="AY8" s="111" t="s">
        <v>15</v>
      </c>
      <c r="AZ8" s="111" t="s">
        <v>16</v>
      </c>
      <c r="BA8" s="111" t="s">
        <v>17</v>
      </c>
      <c r="BB8" s="111" t="s">
        <v>18</v>
      </c>
      <c r="BC8" s="111" t="s">
        <v>19</v>
      </c>
      <c r="BD8" s="111" t="s">
        <v>273</v>
      </c>
      <c r="BE8" s="111" t="s">
        <v>20</v>
      </c>
      <c r="BF8" s="111"/>
      <c r="BG8" s="111" t="s">
        <v>21</v>
      </c>
    </row>
    <row r="9" spans="1:59" s="3" customFormat="1" ht="29.25" customHeight="1" x14ac:dyDescent="0.2">
      <c r="A9" s="107"/>
      <c r="B9" s="102"/>
      <c r="C9" s="107"/>
      <c r="D9" s="107"/>
      <c r="E9" s="107"/>
      <c r="F9" s="106"/>
      <c r="G9" s="102"/>
      <c r="H9" s="102"/>
      <c r="I9" s="102"/>
      <c r="J9" s="102"/>
      <c r="K9" s="115" t="s">
        <v>23</v>
      </c>
      <c r="L9" s="116" t="s">
        <v>24</v>
      </c>
      <c r="M9" s="113" t="s">
        <v>30</v>
      </c>
      <c r="N9" s="116" t="s">
        <v>25</v>
      </c>
      <c r="O9" s="115" t="s">
        <v>26</v>
      </c>
      <c r="P9" s="104"/>
      <c r="Q9" s="104" t="s">
        <v>19</v>
      </c>
      <c r="R9" s="104" t="s">
        <v>76</v>
      </c>
      <c r="S9" s="104" t="s">
        <v>77</v>
      </c>
      <c r="T9" s="104" t="s">
        <v>78</v>
      </c>
      <c r="U9" s="104" t="s">
        <v>79</v>
      </c>
      <c r="V9" s="104" t="s">
        <v>80</v>
      </c>
      <c r="W9" s="104" t="s">
        <v>81</v>
      </c>
      <c r="X9" s="104" t="s">
        <v>82</v>
      </c>
      <c r="Y9" s="104" t="s">
        <v>83</v>
      </c>
      <c r="Z9" s="104" t="s">
        <v>84</v>
      </c>
      <c r="AA9" s="104" t="s">
        <v>86</v>
      </c>
      <c r="AB9" s="104" t="s">
        <v>87</v>
      </c>
      <c r="AC9" s="104" t="s">
        <v>88</v>
      </c>
      <c r="AD9" s="104" t="s">
        <v>89</v>
      </c>
      <c r="AE9" s="104" t="s">
        <v>90</v>
      </c>
      <c r="AF9" s="104" t="s">
        <v>92</v>
      </c>
      <c r="AG9" s="104" t="s">
        <v>93</v>
      </c>
      <c r="AH9" s="104" t="s">
        <v>95</v>
      </c>
      <c r="AI9" s="104" t="s">
        <v>96</v>
      </c>
      <c r="AJ9" s="104" t="s">
        <v>98</v>
      </c>
      <c r="AK9" s="104" t="s">
        <v>99</v>
      </c>
      <c r="AL9" s="104" t="s">
        <v>100</v>
      </c>
      <c r="AM9" s="104"/>
      <c r="AN9" s="108"/>
      <c r="AO9" s="108"/>
      <c r="AP9" s="128"/>
      <c r="AQ9" s="128"/>
      <c r="AR9" s="117"/>
      <c r="AS9" s="117"/>
      <c r="AT9" s="112" t="s">
        <v>23</v>
      </c>
      <c r="AU9" s="112" t="s">
        <v>24</v>
      </c>
      <c r="AV9" s="110" t="s">
        <v>108</v>
      </c>
      <c r="AW9" s="112" t="s">
        <v>27</v>
      </c>
      <c r="AX9" s="114" t="s">
        <v>26</v>
      </c>
      <c r="AY9" s="111"/>
      <c r="AZ9" s="111"/>
      <c r="BA9" s="111"/>
      <c r="BB9" s="111"/>
      <c r="BC9" s="111"/>
      <c r="BD9" s="111"/>
      <c r="BE9" s="111" t="s">
        <v>28</v>
      </c>
      <c r="BF9" s="111" t="s">
        <v>29</v>
      </c>
      <c r="BG9" s="111"/>
    </row>
    <row r="10" spans="1:59" s="3" customFormat="1" ht="69.75" customHeight="1" x14ac:dyDescent="0.2">
      <c r="A10" s="107"/>
      <c r="B10" s="102"/>
      <c r="C10" s="107"/>
      <c r="D10" s="107"/>
      <c r="E10" s="107"/>
      <c r="F10" s="106"/>
      <c r="G10" s="102"/>
      <c r="H10" s="102"/>
      <c r="I10" s="102"/>
      <c r="J10" s="102"/>
      <c r="K10" s="115"/>
      <c r="L10" s="116"/>
      <c r="M10" s="113"/>
      <c r="N10" s="116"/>
      <c r="O10" s="115"/>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8"/>
      <c r="AO10" s="108"/>
      <c r="AP10" s="128"/>
      <c r="AQ10" s="128"/>
      <c r="AR10" s="117"/>
      <c r="AS10" s="117"/>
      <c r="AT10" s="112"/>
      <c r="AU10" s="112"/>
      <c r="AV10" s="110"/>
      <c r="AW10" s="112"/>
      <c r="AX10" s="114"/>
      <c r="AY10" s="111"/>
      <c r="AZ10" s="111"/>
      <c r="BA10" s="111"/>
      <c r="BB10" s="111"/>
      <c r="BC10" s="111"/>
      <c r="BD10" s="111"/>
      <c r="BE10" s="111"/>
      <c r="BF10" s="111"/>
      <c r="BG10" s="111"/>
    </row>
    <row r="11" spans="1:59" ht="45" customHeight="1" x14ac:dyDescent="0.2">
      <c r="A11" s="94" t="s">
        <v>205</v>
      </c>
      <c r="B11" s="92" t="s">
        <v>317</v>
      </c>
      <c r="C11" s="92" t="s">
        <v>229</v>
      </c>
      <c r="D11" s="92" t="s">
        <v>234</v>
      </c>
      <c r="E11" s="92" t="s">
        <v>240</v>
      </c>
      <c r="F11" s="92" t="s">
        <v>243</v>
      </c>
      <c r="G11" s="92" t="s">
        <v>274</v>
      </c>
      <c r="H11" s="92" t="s">
        <v>275</v>
      </c>
      <c r="I11" s="92" t="s">
        <v>276</v>
      </c>
      <c r="J11" s="92" t="s">
        <v>277</v>
      </c>
      <c r="K11" s="92" t="s">
        <v>253</v>
      </c>
      <c r="L11" s="92" t="s">
        <v>270</v>
      </c>
      <c r="M11" s="92">
        <f t="shared" ref="M11" si="0">VALUE(CONCATENATE(MID(K11,1,1),MID(L11,1,1)))</f>
        <v>44</v>
      </c>
      <c r="N11" s="98" t="str">
        <f>VLOOKUP(M11,'[1]MATRIZ CALIFICACIÓN'!$E$58:$F$82,2,FALSE)</f>
        <v>EXTREMA</v>
      </c>
      <c r="O11" s="92" t="s">
        <v>52</v>
      </c>
      <c r="P11" s="92" t="s">
        <v>278</v>
      </c>
      <c r="Q11" s="92" t="s">
        <v>279</v>
      </c>
      <c r="R11" s="93" t="s">
        <v>280</v>
      </c>
      <c r="S11" s="92" t="s">
        <v>281</v>
      </c>
      <c r="T11" s="92" t="s">
        <v>282</v>
      </c>
      <c r="U11" s="92" t="s">
        <v>283</v>
      </c>
      <c r="V11" s="92" t="s">
        <v>284</v>
      </c>
      <c r="W11" s="93">
        <v>15</v>
      </c>
      <c r="X11" s="93"/>
      <c r="Y11" s="93">
        <v>15</v>
      </c>
      <c r="Z11" s="93"/>
      <c r="AA11" s="93">
        <v>15</v>
      </c>
      <c r="AB11" s="93"/>
      <c r="AC11" s="93"/>
      <c r="AD11" s="93">
        <v>10</v>
      </c>
      <c r="AE11" s="93"/>
      <c r="AF11" s="93">
        <v>15</v>
      </c>
      <c r="AG11" s="93"/>
      <c r="AH11" s="93">
        <v>15</v>
      </c>
      <c r="AI11" s="93"/>
      <c r="AJ11" s="93">
        <v>10</v>
      </c>
      <c r="AK11" s="93"/>
      <c r="AL11" s="93"/>
      <c r="AM11" s="93">
        <f t="shared" ref="AM11:AM18" si="1">SUM(W11:AL11)</f>
        <v>95</v>
      </c>
      <c r="AN11" s="92" t="str">
        <f>IF(AM11&gt;=96,"FUERTE",IF(AM11&gt;=86, "MODERADO", IF(AM11&lt;86, "DEBIL", "REVISE")))</f>
        <v>MODERADO</v>
      </c>
      <c r="AO11" s="93" t="s">
        <v>46</v>
      </c>
      <c r="AP11" s="92" t="s">
        <v>46</v>
      </c>
      <c r="AQ11" s="92" t="s">
        <v>46</v>
      </c>
      <c r="AR11" s="92">
        <v>1</v>
      </c>
      <c r="AS11" s="92">
        <v>1</v>
      </c>
      <c r="AT11" s="93" t="s">
        <v>254</v>
      </c>
      <c r="AU11" s="93" t="s">
        <v>271</v>
      </c>
      <c r="AV11" s="93">
        <f>VALUE(CONCATENATE(MID(AT11,1,1),MID(AU11,1,1)))</f>
        <v>33</v>
      </c>
      <c r="AW11" s="96" t="str">
        <f>VLOOKUP(AV11,'[1]MATRIZ CALIFICACIÓN'!$E$58:$F$82,2,FALSE)</f>
        <v>ALTA</v>
      </c>
      <c r="AX11" s="92" t="s">
        <v>52</v>
      </c>
      <c r="AY11" s="92" t="s">
        <v>285</v>
      </c>
      <c r="AZ11" s="92" t="s">
        <v>286</v>
      </c>
      <c r="BA11" s="93" t="s">
        <v>287</v>
      </c>
      <c r="BB11" s="100">
        <v>43831</v>
      </c>
      <c r="BC11" s="92" t="s">
        <v>286</v>
      </c>
      <c r="BD11" s="93" t="s">
        <v>287</v>
      </c>
      <c r="BE11" s="100">
        <v>43831</v>
      </c>
      <c r="BF11" s="100">
        <v>44196</v>
      </c>
      <c r="BG11" s="92" t="s">
        <v>288</v>
      </c>
    </row>
    <row r="12" spans="1:59" ht="45" customHeight="1" x14ac:dyDescent="0.2">
      <c r="A12" s="94"/>
      <c r="B12" s="92"/>
      <c r="C12" s="92"/>
      <c r="D12" s="92"/>
      <c r="E12" s="92"/>
      <c r="F12" s="92"/>
      <c r="G12" s="92"/>
      <c r="H12" s="92"/>
      <c r="I12" s="92"/>
      <c r="J12" s="93"/>
      <c r="K12" s="92"/>
      <c r="L12" s="92"/>
      <c r="M12" s="92"/>
      <c r="N12" s="98"/>
      <c r="O12" s="92"/>
      <c r="P12" s="92"/>
      <c r="Q12" s="93"/>
      <c r="R12" s="93"/>
      <c r="S12" s="92"/>
      <c r="T12" s="92"/>
      <c r="U12" s="92"/>
      <c r="V12" s="92"/>
      <c r="W12" s="93"/>
      <c r="X12" s="93"/>
      <c r="Y12" s="93"/>
      <c r="Z12" s="93"/>
      <c r="AA12" s="93"/>
      <c r="AB12" s="93"/>
      <c r="AC12" s="93"/>
      <c r="AD12" s="93"/>
      <c r="AE12" s="93"/>
      <c r="AF12" s="93"/>
      <c r="AG12" s="93"/>
      <c r="AH12" s="93"/>
      <c r="AI12" s="93"/>
      <c r="AJ12" s="93"/>
      <c r="AK12" s="93"/>
      <c r="AL12" s="93"/>
      <c r="AM12" s="93"/>
      <c r="AN12" s="92"/>
      <c r="AO12" s="93"/>
      <c r="AP12" s="92"/>
      <c r="AQ12" s="92"/>
      <c r="AR12" s="92"/>
      <c r="AS12" s="92"/>
      <c r="AT12" s="93"/>
      <c r="AU12" s="93"/>
      <c r="AV12" s="93"/>
      <c r="AW12" s="96"/>
      <c r="AX12" s="92"/>
      <c r="AY12" s="92"/>
      <c r="AZ12" s="92"/>
      <c r="BA12" s="93"/>
      <c r="BB12" s="93"/>
      <c r="BC12" s="92"/>
      <c r="BD12" s="93"/>
      <c r="BE12" s="93"/>
      <c r="BF12" s="93"/>
      <c r="BG12" s="92"/>
    </row>
    <row r="13" spans="1:59" ht="135.75" customHeight="1" x14ac:dyDescent="0.2">
      <c r="A13" s="94"/>
      <c r="B13" s="92"/>
      <c r="C13" s="92"/>
      <c r="D13" s="92"/>
      <c r="E13" s="92"/>
      <c r="F13" s="92"/>
      <c r="G13" s="92"/>
      <c r="H13" s="92"/>
      <c r="I13" s="92"/>
      <c r="J13" s="93"/>
      <c r="K13" s="92"/>
      <c r="L13" s="92"/>
      <c r="M13" s="92"/>
      <c r="N13" s="98"/>
      <c r="O13" s="92"/>
      <c r="P13" s="92"/>
      <c r="Q13" s="93"/>
      <c r="R13" s="93"/>
      <c r="S13" s="92"/>
      <c r="T13" s="92"/>
      <c r="U13" s="92"/>
      <c r="V13" s="92"/>
      <c r="W13" s="93"/>
      <c r="X13" s="93"/>
      <c r="Y13" s="93"/>
      <c r="Z13" s="93"/>
      <c r="AA13" s="93"/>
      <c r="AB13" s="93"/>
      <c r="AC13" s="93"/>
      <c r="AD13" s="93"/>
      <c r="AE13" s="93"/>
      <c r="AF13" s="93"/>
      <c r="AG13" s="93"/>
      <c r="AH13" s="93"/>
      <c r="AI13" s="93"/>
      <c r="AJ13" s="93"/>
      <c r="AK13" s="93"/>
      <c r="AL13" s="93"/>
      <c r="AM13" s="93"/>
      <c r="AN13" s="92"/>
      <c r="AO13" s="93"/>
      <c r="AP13" s="92"/>
      <c r="AQ13" s="92"/>
      <c r="AR13" s="92"/>
      <c r="AS13" s="92"/>
      <c r="AT13" s="93"/>
      <c r="AU13" s="93"/>
      <c r="AV13" s="93"/>
      <c r="AW13" s="96"/>
      <c r="AX13" s="92"/>
      <c r="AY13" s="92"/>
      <c r="AZ13" s="92"/>
      <c r="BA13" s="93"/>
      <c r="BB13" s="93"/>
      <c r="BC13" s="92"/>
      <c r="BD13" s="93"/>
      <c r="BE13" s="93"/>
      <c r="BF13" s="93"/>
      <c r="BG13" s="92"/>
    </row>
    <row r="14" spans="1:59" ht="194.25" customHeight="1" x14ac:dyDescent="0.2">
      <c r="A14" s="94"/>
      <c r="B14" s="92"/>
      <c r="C14" s="92" t="s">
        <v>225</v>
      </c>
      <c r="D14" s="93" t="s">
        <v>234</v>
      </c>
      <c r="E14" s="92" t="s">
        <v>237</v>
      </c>
      <c r="F14" s="92" t="s">
        <v>234</v>
      </c>
      <c r="G14" s="92" t="s">
        <v>289</v>
      </c>
      <c r="H14" s="92" t="s">
        <v>289</v>
      </c>
      <c r="I14" s="63" t="s">
        <v>315</v>
      </c>
      <c r="J14" s="92" t="s">
        <v>290</v>
      </c>
      <c r="K14" s="92" t="s">
        <v>252</v>
      </c>
      <c r="L14" s="92" t="s">
        <v>270</v>
      </c>
      <c r="M14" s="92">
        <f t="shared" ref="M14" si="2">VALUE(CONCATENATE(MID(K14,1,1),MID(L14,1,1)))</f>
        <v>54</v>
      </c>
      <c r="N14" s="98" t="str">
        <f>VLOOKUP(M14,'[1]MATRIZ CALIFICACIÓN'!$E$58:$F$82,2,FALSE)</f>
        <v>EXTREMA</v>
      </c>
      <c r="O14" s="92" t="s">
        <v>52</v>
      </c>
      <c r="P14" s="69" t="s">
        <v>291</v>
      </c>
      <c r="Q14" s="63" t="s">
        <v>316</v>
      </c>
      <c r="R14" s="63" t="s">
        <v>292</v>
      </c>
      <c r="S14" s="63" t="s">
        <v>293</v>
      </c>
      <c r="T14" s="63" t="s">
        <v>294</v>
      </c>
      <c r="U14" s="63" t="s">
        <v>295</v>
      </c>
      <c r="V14" s="63" t="s">
        <v>296</v>
      </c>
      <c r="W14" s="69">
        <v>15</v>
      </c>
      <c r="X14" s="69"/>
      <c r="Y14" s="69">
        <v>15</v>
      </c>
      <c r="Z14" s="69"/>
      <c r="AA14" s="69">
        <v>15</v>
      </c>
      <c r="AB14" s="69"/>
      <c r="AC14" s="69">
        <v>15</v>
      </c>
      <c r="AD14" s="69"/>
      <c r="AE14" s="69"/>
      <c r="AF14" s="69">
        <v>15</v>
      </c>
      <c r="AG14" s="69"/>
      <c r="AH14" s="69">
        <v>15</v>
      </c>
      <c r="AI14" s="69"/>
      <c r="AJ14" s="69">
        <v>10</v>
      </c>
      <c r="AK14" s="69"/>
      <c r="AL14" s="69"/>
      <c r="AM14" s="69">
        <f t="shared" si="1"/>
        <v>100</v>
      </c>
      <c r="AN14" s="63" t="str">
        <f t="shared" ref="AN14:AN16" si="3">IF(AM14&gt;=96,"FUERTE",IF(AM14&gt;=86, "MODERADO", IF(AM14&lt;86, "DEBIL", "REVISE")))</f>
        <v>FUERTE</v>
      </c>
      <c r="AO14" s="69" t="s">
        <v>46</v>
      </c>
      <c r="AP14" s="63" t="s">
        <v>46</v>
      </c>
      <c r="AQ14" s="92" t="s">
        <v>46</v>
      </c>
      <c r="AR14" s="92">
        <v>1</v>
      </c>
      <c r="AS14" s="92">
        <v>1</v>
      </c>
      <c r="AT14" s="93" t="s">
        <v>253</v>
      </c>
      <c r="AU14" s="93" t="s">
        <v>271</v>
      </c>
      <c r="AV14" s="93">
        <f t="shared" ref="AV14" si="4">VALUE(CONCATENATE(MID(AT14,1,1),MID(AU14,1,1)))</f>
        <v>43</v>
      </c>
      <c r="AW14" s="96" t="str">
        <f>VLOOKUP(AV14,'[1]MATRIZ CALIFICACIÓN'!$E$58:$F$82,2,FALSE)</f>
        <v>ALTA</v>
      </c>
      <c r="AX14" s="92" t="s">
        <v>52</v>
      </c>
      <c r="AY14" s="63" t="s">
        <v>297</v>
      </c>
      <c r="AZ14" s="63" t="s">
        <v>286</v>
      </c>
      <c r="BA14" s="63" t="s">
        <v>298</v>
      </c>
      <c r="BB14" s="65">
        <v>43831</v>
      </c>
      <c r="BC14" s="63" t="s">
        <v>286</v>
      </c>
      <c r="BD14" s="63" t="s">
        <v>298</v>
      </c>
      <c r="BE14" s="65">
        <v>43831</v>
      </c>
      <c r="BF14" s="65">
        <v>44196</v>
      </c>
      <c r="BG14" s="63" t="s">
        <v>299</v>
      </c>
    </row>
    <row r="15" spans="1:59" ht="129" customHeight="1" x14ac:dyDescent="0.2">
      <c r="A15" s="94"/>
      <c r="B15" s="92"/>
      <c r="C15" s="92"/>
      <c r="D15" s="93"/>
      <c r="E15" s="92"/>
      <c r="F15" s="92"/>
      <c r="G15" s="92"/>
      <c r="H15" s="92"/>
      <c r="I15" s="92" t="s">
        <v>300</v>
      </c>
      <c r="J15" s="93"/>
      <c r="K15" s="92"/>
      <c r="L15" s="92"/>
      <c r="M15" s="92"/>
      <c r="N15" s="98"/>
      <c r="O15" s="92"/>
      <c r="P15" s="63" t="s">
        <v>301</v>
      </c>
      <c r="Q15" s="63" t="s">
        <v>279</v>
      </c>
      <c r="R15" s="63" t="s">
        <v>302</v>
      </c>
      <c r="S15" s="69" t="s">
        <v>303</v>
      </c>
      <c r="T15" s="63" t="s">
        <v>304</v>
      </c>
      <c r="U15" s="63" t="s">
        <v>305</v>
      </c>
      <c r="V15" s="63" t="s">
        <v>284</v>
      </c>
      <c r="W15" s="63">
        <v>15</v>
      </c>
      <c r="X15" s="69"/>
      <c r="Y15" s="63">
        <v>15</v>
      </c>
      <c r="Z15" s="69"/>
      <c r="AA15" s="69">
        <v>15</v>
      </c>
      <c r="AB15" s="69"/>
      <c r="AC15" s="69"/>
      <c r="AD15" s="69">
        <v>10</v>
      </c>
      <c r="AE15" s="69"/>
      <c r="AF15" s="69">
        <v>15</v>
      </c>
      <c r="AG15" s="69"/>
      <c r="AH15" s="69">
        <v>15</v>
      </c>
      <c r="AI15" s="69"/>
      <c r="AJ15" s="69">
        <v>10</v>
      </c>
      <c r="AK15" s="69"/>
      <c r="AL15" s="69"/>
      <c r="AM15" s="69">
        <f t="shared" si="1"/>
        <v>95</v>
      </c>
      <c r="AN15" s="63" t="str">
        <f t="shared" si="3"/>
        <v>MODERADO</v>
      </c>
      <c r="AO15" s="69" t="s">
        <v>46</v>
      </c>
      <c r="AP15" s="63" t="s">
        <v>46</v>
      </c>
      <c r="AQ15" s="92"/>
      <c r="AR15" s="92"/>
      <c r="AS15" s="92"/>
      <c r="AT15" s="93"/>
      <c r="AU15" s="93"/>
      <c r="AV15" s="93"/>
      <c r="AW15" s="96"/>
      <c r="AX15" s="92"/>
      <c r="AY15" s="92" t="s">
        <v>306</v>
      </c>
      <c r="AZ15" s="92" t="s">
        <v>286</v>
      </c>
      <c r="BA15" s="93" t="s">
        <v>307</v>
      </c>
      <c r="BB15" s="100">
        <v>43831</v>
      </c>
      <c r="BC15" s="92" t="s">
        <v>286</v>
      </c>
      <c r="BD15" s="93" t="s">
        <v>307</v>
      </c>
      <c r="BE15" s="100">
        <v>43831</v>
      </c>
      <c r="BF15" s="100">
        <v>44196</v>
      </c>
      <c r="BG15" s="92" t="s">
        <v>308</v>
      </c>
    </row>
    <row r="16" spans="1:59" ht="154.5" customHeight="1" x14ac:dyDescent="0.2">
      <c r="A16" s="94"/>
      <c r="B16" s="92"/>
      <c r="C16" s="92"/>
      <c r="D16" s="93"/>
      <c r="E16" s="92"/>
      <c r="F16" s="92"/>
      <c r="G16" s="92"/>
      <c r="H16" s="92"/>
      <c r="I16" s="93"/>
      <c r="J16" s="93"/>
      <c r="K16" s="92"/>
      <c r="L16" s="92"/>
      <c r="M16" s="92"/>
      <c r="N16" s="98"/>
      <c r="O16" s="92"/>
      <c r="P16" s="63" t="s">
        <v>309</v>
      </c>
      <c r="Q16" s="63" t="s">
        <v>314</v>
      </c>
      <c r="R16" s="63" t="s">
        <v>280</v>
      </c>
      <c r="S16" s="63" t="s">
        <v>310</v>
      </c>
      <c r="T16" s="63" t="s">
        <v>311</v>
      </c>
      <c r="U16" s="63" t="s">
        <v>312</v>
      </c>
      <c r="V16" s="63" t="s">
        <v>313</v>
      </c>
      <c r="W16" s="63">
        <v>15</v>
      </c>
      <c r="X16" s="69"/>
      <c r="Y16" s="63">
        <v>15</v>
      </c>
      <c r="Z16" s="69"/>
      <c r="AA16" s="69">
        <v>15</v>
      </c>
      <c r="AB16" s="69"/>
      <c r="AC16" s="69"/>
      <c r="AD16" s="69">
        <v>10</v>
      </c>
      <c r="AE16" s="69"/>
      <c r="AF16" s="69">
        <v>15</v>
      </c>
      <c r="AG16" s="69"/>
      <c r="AH16" s="69">
        <v>15</v>
      </c>
      <c r="AI16" s="69"/>
      <c r="AJ16" s="69">
        <v>10</v>
      </c>
      <c r="AK16" s="69"/>
      <c r="AL16" s="69"/>
      <c r="AM16" s="69">
        <f t="shared" si="1"/>
        <v>95</v>
      </c>
      <c r="AN16" s="63" t="str">
        <f t="shared" si="3"/>
        <v>MODERADO</v>
      </c>
      <c r="AO16" s="69" t="s">
        <v>46</v>
      </c>
      <c r="AP16" s="63" t="s">
        <v>46</v>
      </c>
      <c r="AQ16" s="92"/>
      <c r="AR16" s="92"/>
      <c r="AS16" s="92"/>
      <c r="AT16" s="93"/>
      <c r="AU16" s="93"/>
      <c r="AV16" s="93"/>
      <c r="AW16" s="96"/>
      <c r="AX16" s="92"/>
      <c r="AY16" s="92"/>
      <c r="AZ16" s="92"/>
      <c r="BA16" s="93"/>
      <c r="BB16" s="93"/>
      <c r="BC16" s="92"/>
      <c r="BD16" s="93"/>
      <c r="BE16" s="93"/>
      <c r="BF16" s="93"/>
      <c r="BG16" s="92"/>
    </row>
    <row r="17" spans="1:59" ht="252" customHeight="1" x14ac:dyDescent="0.2">
      <c r="A17" s="94" t="s">
        <v>367</v>
      </c>
      <c r="B17" s="92" t="s">
        <v>368</v>
      </c>
      <c r="C17" s="63" t="s">
        <v>229</v>
      </c>
      <c r="D17" s="69" t="s">
        <v>232</v>
      </c>
      <c r="E17" s="63" t="s">
        <v>237</v>
      </c>
      <c r="F17" s="63" t="s">
        <v>246</v>
      </c>
      <c r="G17" s="63" t="s">
        <v>318</v>
      </c>
      <c r="H17" s="63" t="s">
        <v>319</v>
      </c>
      <c r="I17" s="63" t="s">
        <v>320</v>
      </c>
      <c r="J17" s="63" t="s">
        <v>321</v>
      </c>
      <c r="K17" s="63" t="s">
        <v>254</v>
      </c>
      <c r="L17" s="63" t="s">
        <v>322</v>
      </c>
      <c r="M17" s="63">
        <f t="shared" ref="M17:M18" si="5">VALUE(CONCATENATE(MID(K17,1,1),MID(L17,1,1)))</f>
        <v>35</v>
      </c>
      <c r="N17" s="68" t="str">
        <f>VLOOKUP(M17,'[2]MATRIZ CALIFICACIÓN'!$E$58:$F$82,2,FALSE)</f>
        <v>EXTREMA</v>
      </c>
      <c r="O17" s="63" t="s">
        <v>57</v>
      </c>
      <c r="P17" s="69" t="s">
        <v>323</v>
      </c>
      <c r="Q17" s="69" t="s">
        <v>324</v>
      </c>
      <c r="R17" s="63" t="s">
        <v>325</v>
      </c>
      <c r="S17" s="63" t="s">
        <v>326</v>
      </c>
      <c r="T17" s="63" t="s">
        <v>327</v>
      </c>
      <c r="U17" s="63" t="s">
        <v>328</v>
      </c>
      <c r="V17" s="63" t="s">
        <v>329</v>
      </c>
      <c r="W17" s="69">
        <v>15</v>
      </c>
      <c r="X17" s="69" t="s">
        <v>330</v>
      </c>
      <c r="Y17" s="69">
        <v>15</v>
      </c>
      <c r="Z17" s="69" t="s">
        <v>330</v>
      </c>
      <c r="AA17" s="69">
        <v>15</v>
      </c>
      <c r="AB17" s="69" t="s">
        <v>330</v>
      </c>
      <c r="AC17" s="69">
        <v>15</v>
      </c>
      <c r="AD17" s="69" t="s">
        <v>330</v>
      </c>
      <c r="AE17" s="69" t="s">
        <v>330</v>
      </c>
      <c r="AF17" s="69">
        <v>15</v>
      </c>
      <c r="AG17" s="69" t="s">
        <v>330</v>
      </c>
      <c r="AH17" s="69" t="s">
        <v>330</v>
      </c>
      <c r="AI17" s="69">
        <v>0</v>
      </c>
      <c r="AJ17" s="69" t="s">
        <v>330</v>
      </c>
      <c r="AK17" s="69">
        <v>5</v>
      </c>
      <c r="AL17" s="69" t="s">
        <v>330</v>
      </c>
      <c r="AM17" s="69">
        <f t="shared" si="1"/>
        <v>80</v>
      </c>
      <c r="AN17" s="63" t="str">
        <f>IF(AM17&gt;=96,"FUERTE",IF(AM17&gt;=86, "MODERADO", IF(AM17&lt;86, "DEBIL", "REVISE")))</f>
        <v>DEBIL</v>
      </c>
      <c r="AO17" s="69" t="s">
        <v>267</v>
      </c>
      <c r="AP17" s="63" t="s">
        <v>267</v>
      </c>
      <c r="AQ17" s="63" t="s">
        <v>267</v>
      </c>
      <c r="AR17" s="63">
        <v>0</v>
      </c>
      <c r="AS17" s="63">
        <v>0</v>
      </c>
      <c r="AT17" s="69" t="s">
        <v>254</v>
      </c>
      <c r="AU17" s="69" t="s">
        <v>322</v>
      </c>
      <c r="AV17" s="69">
        <f>VALUE(CONCATENATE(MID(AT17,1,1),MID(AU17,1,1)))</f>
        <v>35</v>
      </c>
      <c r="AW17" s="71" t="str">
        <f>VLOOKUP(AV17,'[2]MATRIZ CALIFICACIÓN'!$E$58:$F$82,2,FALSE)</f>
        <v>EXTREMA</v>
      </c>
      <c r="AX17" s="63" t="s">
        <v>57</v>
      </c>
      <c r="AY17" s="63" t="s">
        <v>331</v>
      </c>
      <c r="AZ17" s="63" t="s">
        <v>332</v>
      </c>
      <c r="BA17" s="63" t="s">
        <v>333</v>
      </c>
      <c r="BB17" s="70">
        <v>43949</v>
      </c>
      <c r="BC17" s="63" t="s">
        <v>332</v>
      </c>
      <c r="BD17" s="63" t="s">
        <v>333</v>
      </c>
      <c r="BE17" s="70">
        <v>43949</v>
      </c>
      <c r="BF17" s="70">
        <v>44196</v>
      </c>
      <c r="BG17" s="63" t="s">
        <v>334</v>
      </c>
    </row>
    <row r="18" spans="1:59" ht="154.5" customHeight="1" x14ac:dyDescent="0.2">
      <c r="A18" s="94"/>
      <c r="B18" s="92"/>
      <c r="C18" s="92" t="s">
        <v>226</v>
      </c>
      <c r="D18" s="93" t="s">
        <v>231</v>
      </c>
      <c r="E18" s="92" t="s">
        <v>240</v>
      </c>
      <c r="F18" s="92" t="s">
        <v>244</v>
      </c>
      <c r="G18" s="92" t="s">
        <v>335</v>
      </c>
      <c r="H18" s="92" t="s">
        <v>336</v>
      </c>
      <c r="I18" s="92" t="s">
        <v>337</v>
      </c>
      <c r="J18" s="92" t="s">
        <v>338</v>
      </c>
      <c r="K18" s="92" t="s">
        <v>252</v>
      </c>
      <c r="L18" s="92" t="s">
        <v>339</v>
      </c>
      <c r="M18" s="92">
        <f t="shared" si="5"/>
        <v>54</v>
      </c>
      <c r="N18" s="98" t="str">
        <f>VLOOKUP(M18,'[2]MATRIZ CALIFICACIÓN'!$E$58:$F$82,2,FALSE)</f>
        <v>EXTREMA</v>
      </c>
      <c r="O18" s="93" t="s">
        <v>57</v>
      </c>
      <c r="P18" s="93" t="s">
        <v>340</v>
      </c>
      <c r="Q18" s="93" t="s">
        <v>330</v>
      </c>
      <c r="R18" s="93" t="s">
        <v>330</v>
      </c>
      <c r="S18" s="93" t="s">
        <v>330</v>
      </c>
      <c r="T18" s="93" t="s">
        <v>330</v>
      </c>
      <c r="U18" s="93" t="s">
        <v>330</v>
      </c>
      <c r="V18" s="93" t="s">
        <v>330</v>
      </c>
      <c r="W18" s="93" t="s">
        <v>330</v>
      </c>
      <c r="X18" s="93">
        <v>0</v>
      </c>
      <c r="Y18" s="93" t="s">
        <v>330</v>
      </c>
      <c r="Z18" s="93">
        <v>0</v>
      </c>
      <c r="AA18" s="93" t="s">
        <v>330</v>
      </c>
      <c r="AB18" s="93">
        <v>0</v>
      </c>
      <c r="AC18" s="93" t="s">
        <v>330</v>
      </c>
      <c r="AD18" s="93" t="s">
        <v>330</v>
      </c>
      <c r="AE18" s="93">
        <v>0</v>
      </c>
      <c r="AF18" s="93" t="s">
        <v>330</v>
      </c>
      <c r="AG18" s="93">
        <v>0</v>
      </c>
      <c r="AH18" s="93" t="s">
        <v>330</v>
      </c>
      <c r="AI18" s="93">
        <v>0</v>
      </c>
      <c r="AJ18" s="93" t="s">
        <v>330</v>
      </c>
      <c r="AK18" s="93">
        <v>0</v>
      </c>
      <c r="AL18" s="93" t="s">
        <v>330</v>
      </c>
      <c r="AM18" s="93">
        <f t="shared" si="1"/>
        <v>0</v>
      </c>
      <c r="AN18" s="92" t="str">
        <f t="shared" ref="AN18" si="6">IF(AM18&gt;=96,"FUERTE",IF(AM18&gt;=86, "MODERADO", IF(AM18&lt;86, "DEBIL", "REVISE")))</f>
        <v>DEBIL</v>
      </c>
      <c r="AO18" s="93" t="s">
        <v>267</v>
      </c>
      <c r="AP18" s="92" t="s">
        <v>267</v>
      </c>
      <c r="AQ18" s="92" t="s">
        <v>267</v>
      </c>
      <c r="AR18" s="92">
        <v>0</v>
      </c>
      <c r="AS18" s="92">
        <v>0</v>
      </c>
      <c r="AT18" s="93" t="s">
        <v>252</v>
      </c>
      <c r="AU18" s="93" t="s">
        <v>270</v>
      </c>
      <c r="AV18" s="93">
        <f t="shared" ref="AV18" si="7">VALUE(CONCATENATE(MID(AT18,1,1),MID(AU18,1,1)))</f>
        <v>54</v>
      </c>
      <c r="AW18" s="99" t="str">
        <f>VLOOKUP(AV18,'[2]MATRIZ CALIFICACIÓN'!$E$58:$F$82,2,FALSE)</f>
        <v>EXTREMA</v>
      </c>
      <c r="AX18" s="92" t="s">
        <v>57</v>
      </c>
      <c r="AY18" s="63" t="s">
        <v>341</v>
      </c>
      <c r="AZ18" s="63" t="s">
        <v>342</v>
      </c>
      <c r="BA18" s="63" t="s">
        <v>343</v>
      </c>
      <c r="BB18" s="70">
        <v>43949</v>
      </c>
      <c r="BC18" s="63" t="s">
        <v>342</v>
      </c>
      <c r="BD18" s="63" t="s">
        <v>343</v>
      </c>
      <c r="BE18" s="70">
        <v>43949</v>
      </c>
      <c r="BF18" s="70">
        <v>44012</v>
      </c>
      <c r="BG18" s="63" t="s">
        <v>344</v>
      </c>
    </row>
    <row r="19" spans="1:59" ht="154.5" customHeight="1" x14ac:dyDescent="0.2">
      <c r="A19" s="94"/>
      <c r="B19" s="92"/>
      <c r="C19" s="92"/>
      <c r="D19" s="93"/>
      <c r="E19" s="92"/>
      <c r="F19" s="92"/>
      <c r="G19" s="92"/>
      <c r="H19" s="92"/>
      <c r="I19" s="92"/>
      <c r="J19" s="92"/>
      <c r="K19" s="92"/>
      <c r="L19" s="92"/>
      <c r="M19" s="92"/>
      <c r="N19" s="98"/>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2"/>
      <c r="AO19" s="93"/>
      <c r="AP19" s="92"/>
      <c r="AQ19" s="92"/>
      <c r="AR19" s="92"/>
      <c r="AS19" s="92"/>
      <c r="AT19" s="93"/>
      <c r="AU19" s="93"/>
      <c r="AV19" s="93"/>
      <c r="AW19" s="99"/>
      <c r="AX19" s="92"/>
      <c r="AY19" s="63" t="s">
        <v>345</v>
      </c>
      <c r="AZ19" s="63" t="s">
        <v>346</v>
      </c>
      <c r="BA19" s="63" t="s">
        <v>347</v>
      </c>
      <c r="BB19" s="70">
        <v>43949</v>
      </c>
      <c r="BC19" s="63" t="s">
        <v>346</v>
      </c>
      <c r="BD19" s="63" t="s">
        <v>347</v>
      </c>
      <c r="BE19" s="70">
        <v>43949</v>
      </c>
      <c r="BF19" s="70">
        <v>44027</v>
      </c>
      <c r="BG19" s="63" t="s">
        <v>348</v>
      </c>
    </row>
    <row r="20" spans="1:59" ht="154.5" customHeight="1" x14ac:dyDescent="0.2">
      <c r="A20" s="94"/>
      <c r="B20" s="92"/>
      <c r="C20" s="92"/>
      <c r="D20" s="93"/>
      <c r="E20" s="92"/>
      <c r="F20" s="92"/>
      <c r="G20" s="92"/>
      <c r="H20" s="92"/>
      <c r="I20" s="92"/>
      <c r="J20" s="92"/>
      <c r="K20" s="92"/>
      <c r="L20" s="92"/>
      <c r="M20" s="92"/>
      <c r="N20" s="98"/>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2"/>
      <c r="AO20" s="93"/>
      <c r="AP20" s="92"/>
      <c r="AQ20" s="92"/>
      <c r="AR20" s="92"/>
      <c r="AS20" s="92"/>
      <c r="AT20" s="93"/>
      <c r="AU20" s="93"/>
      <c r="AV20" s="93"/>
      <c r="AW20" s="99"/>
      <c r="AX20" s="92"/>
      <c r="AY20" s="63" t="s">
        <v>349</v>
      </c>
      <c r="AZ20" s="63" t="s">
        <v>346</v>
      </c>
      <c r="BA20" s="63" t="s">
        <v>350</v>
      </c>
      <c r="BB20" s="70">
        <v>44028</v>
      </c>
      <c r="BC20" s="63" t="s">
        <v>346</v>
      </c>
      <c r="BD20" s="63" t="s">
        <v>350</v>
      </c>
      <c r="BE20" s="70">
        <v>44028</v>
      </c>
      <c r="BF20" s="70">
        <v>44196</v>
      </c>
      <c r="BG20" s="63" t="s">
        <v>350</v>
      </c>
    </row>
    <row r="21" spans="1:59" ht="204.75" customHeight="1" x14ac:dyDescent="0.2">
      <c r="A21" s="94"/>
      <c r="B21" s="92"/>
      <c r="C21" s="63" t="s">
        <v>229</v>
      </c>
      <c r="D21" s="69" t="s">
        <v>232</v>
      </c>
      <c r="E21" s="63" t="s">
        <v>238</v>
      </c>
      <c r="F21" s="63" t="s">
        <v>246</v>
      </c>
      <c r="G21" s="63" t="s">
        <v>351</v>
      </c>
      <c r="H21" s="63" t="s">
        <v>352</v>
      </c>
      <c r="I21" s="63" t="s">
        <v>353</v>
      </c>
      <c r="J21" s="63" t="s">
        <v>354</v>
      </c>
      <c r="K21" s="63" t="s">
        <v>254</v>
      </c>
      <c r="L21" s="63" t="s">
        <v>322</v>
      </c>
      <c r="M21" s="63">
        <f t="shared" ref="M21:M22" si="8">VALUE(CONCATENATE(MID(K21,1,1),MID(L21,1,1)))</f>
        <v>35</v>
      </c>
      <c r="N21" s="68" t="str">
        <f>VLOOKUP(M21,'[2]MATRIZ CALIFICACIÓN'!$E$58:$F$82,2,FALSE)</f>
        <v>EXTREMA</v>
      </c>
      <c r="O21" s="63" t="s">
        <v>57</v>
      </c>
      <c r="P21" s="63" t="s">
        <v>355</v>
      </c>
      <c r="Q21" s="63" t="s">
        <v>356</v>
      </c>
      <c r="R21" s="63" t="s">
        <v>357</v>
      </c>
      <c r="S21" s="63" t="s">
        <v>358</v>
      </c>
      <c r="T21" s="63" t="s">
        <v>359</v>
      </c>
      <c r="U21" s="63" t="s">
        <v>360</v>
      </c>
      <c r="V21" s="63" t="s">
        <v>361</v>
      </c>
      <c r="W21" s="69">
        <v>15</v>
      </c>
      <c r="X21" s="69" t="s">
        <v>330</v>
      </c>
      <c r="Y21" s="69">
        <v>15</v>
      </c>
      <c r="Z21" s="69" t="s">
        <v>330</v>
      </c>
      <c r="AA21" s="69">
        <v>15</v>
      </c>
      <c r="AB21" s="69" t="s">
        <v>330</v>
      </c>
      <c r="AC21" s="69">
        <v>15</v>
      </c>
      <c r="AD21" s="69" t="s">
        <v>330</v>
      </c>
      <c r="AE21" s="69" t="s">
        <v>330</v>
      </c>
      <c r="AF21" s="69">
        <v>15</v>
      </c>
      <c r="AG21" s="69" t="s">
        <v>330</v>
      </c>
      <c r="AH21" s="69">
        <v>15</v>
      </c>
      <c r="AI21" s="69" t="s">
        <v>330</v>
      </c>
      <c r="AJ21" s="69">
        <v>10</v>
      </c>
      <c r="AK21" s="69" t="s">
        <v>330</v>
      </c>
      <c r="AL21" s="69" t="s">
        <v>330</v>
      </c>
      <c r="AM21" s="69">
        <f t="shared" ref="AM21" si="9">SUM(W21:AL21)</f>
        <v>100</v>
      </c>
      <c r="AN21" s="63" t="str">
        <f t="shared" ref="AN21" si="10">IF(AM21&gt;=96,"FUERTE",IF(AM21&gt;=86, "MODERADO", IF(AM21&lt;86, "DEBIL", "REVISE")))</f>
        <v>FUERTE</v>
      </c>
      <c r="AO21" s="69" t="s">
        <v>110</v>
      </c>
      <c r="AP21" s="63" t="s">
        <v>110</v>
      </c>
      <c r="AQ21" s="63" t="s">
        <v>110</v>
      </c>
      <c r="AR21" s="63">
        <v>2</v>
      </c>
      <c r="AS21" s="63">
        <v>1</v>
      </c>
      <c r="AT21" s="69" t="s">
        <v>362</v>
      </c>
      <c r="AU21" s="69" t="s">
        <v>270</v>
      </c>
      <c r="AV21" s="69">
        <f t="shared" ref="AV21" si="11">VALUE(CONCATENATE(MID(AT21,1,1),MID(AU21,1,1)))</f>
        <v>14</v>
      </c>
      <c r="AW21" s="72" t="str">
        <f>VLOOKUP(AV21,'[2]MATRIZ CALIFICACIÓN'!$E$58:$F$82,2,FALSE)</f>
        <v>ALTA</v>
      </c>
      <c r="AX21" s="63" t="s">
        <v>57</v>
      </c>
      <c r="AY21" s="63" t="s">
        <v>363</v>
      </c>
      <c r="AZ21" s="63" t="s">
        <v>364</v>
      </c>
      <c r="BA21" s="63" t="s">
        <v>365</v>
      </c>
      <c r="BB21" s="65">
        <v>43862</v>
      </c>
      <c r="BC21" s="63" t="s">
        <v>364</v>
      </c>
      <c r="BD21" s="63" t="s">
        <v>365</v>
      </c>
      <c r="BE21" s="65">
        <v>43862</v>
      </c>
      <c r="BF21" s="65">
        <v>44196</v>
      </c>
      <c r="BG21" s="63" t="s">
        <v>366</v>
      </c>
    </row>
    <row r="22" spans="1:59" ht="154.5" customHeight="1" x14ac:dyDescent="0.2">
      <c r="A22" s="94" t="s">
        <v>206</v>
      </c>
      <c r="B22" s="92" t="s">
        <v>384</v>
      </c>
      <c r="C22" s="92" t="s">
        <v>224</v>
      </c>
      <c r="D22" s="93" t="s">
        <v>231</v>
      </c>
      <c r="E22" s="92" t="s">
        <v>240</v>
      </c>
      <c r="F22" s="92" t="s">
        <v>244</v>
      </c>
      <c r="G22" s="92" t="s">
        <v>369</v>
      </c>
      <c r="H22" s="92" t="s">
        <v>370</v>
      </c>
      <c r="I22" s="92" t="s">
        <v>371</v>
      </c>
      <c r="J22" s="92" t="s">
        <v>372</v>
      </c>
      <c r="K22" s="92" t="s">
        <v>253</v>
      </c>
      <c r="L22" s="92" t="s">
        <v>269</v>
      </c>
      <c r="M22" s="92">
        <f t="shared" si="8"/>
        <v>45</v>
      </c>
      <c r="N22" s="98" t="str">
        <f>VLOOKUP(M22,'[3]MATRIZ CALIFICACIÓN'!$E$58:$F$82,2,FALSE)</f>
        <v>EXTREMA</v>
      </c>
      <c r="O22" s="92" t="s">
        <v>57</v>
      </c>
      <c r="P22" s="92" t="s">
        <v>373</v>
      </c>
      <c r="Q22" s="92" t="s">
        <v>374</v>
      </c>
      <c r="R22" s="92" t="s">
        <v>374</v>
      </c>
      <c r="S22" s="92" t="s">
        <v>374</v>
      </c>
      <c r="T22" s="92" t="s">
        <v>374</v>
      </c>
      <c r="U22" s="92" t="s">
        <v>374</v>
      </c>
      <c r="V22" s="92" t="s">
        <v>374</v>
      </c>
      <c r="W22" s="91"/>
      <c r="X22" s="91">
        <v>0</v>
      </c>
      <c r="Y22" s="91"/>
      <c r="Z22" s="90">
        <v>0</v>
      </c>
      <c r="AA22" s="91"/>
      <c r="AB22" s="90">
        <v>0</v>
      </c>
      <c r="AC22" s="91"/>
      <c r="AD22" s="91"/>
      <c r="AE22" s="90">
        <v>0</v>
      </c>
      <c r="AF22" s="91"/>
      <c r="AG22" s="90">
        <v>0</v>
      </c>
      <c r="AH22" s="91"/>
      <c r="AI22" s="90">
        <v>0</v>
      </c>
      <c r="AJ22" s="91"/>
      <c r="AK22" s="91"/>
      <c r="AL22" s="90">
        <v>0</v>
      </c>
      <c r="AM22" s="90">
        <v>0</v>
      </c>
      <c r="AN22" s="90" t="s">
        <v>267</v>
      </c>
      <c r="AO22" s="90" t="s">
        <v>267</v>
      </c>
      <c r="AP22" s="91" t="s">
        <v>267</v>
      </c>
      <c r="AQ22" s="90" t="s">
        <v>267</v>
      </c>
      <c r="AR22" s="90">
        <v>0</v>
      </c>
      <c r="AS22" s="90">
        <v>0</v>
      </c>
      <c r="AT22" s="93" t="s">
        <v>253</v>
      </c>
      <c r="AU22" s="92" t="s">
        <v>269</v>
      </c>
      <c r="AV22" s="93">
        <f>VALUE(CONCATENATE(MID(AT22,1,1),MID(AU22,1,1)))</f>
        <v>45</v>
      </c>
      <c r="AW22" s="99" t="str">
        <f>VLOOKUP(AV22,'[3]MATRIZ CALIFICACIÓN'!$E$58:$F$82,2,FALSE)</f>
        <v>EXTREMA</v>
      </c>
      <c r="AX22" s="92" t="s">
        <v>57</v>
      </c>
      <c r="AY22" s="92" t="s">
        <v>376</v>
      </c>
      <c r="AZ22" s="92" t="s">
        <v>377</v>
      </c>
      <c r="BA22" s="92" t="s">
        <v>378</v>
      </c>
      <c r="BB22" s="97">
        <v>43831</v>
      </c>
      <c r="BC22" s="92" t="s">
        <v>377</v>
      </c>
      <c r="BD22" s="92" t="s">
        <v>378</v>
      </c>
      <c r="BE22" s="97">
        <v>43831</v>
      </c>
      <c r="BF22" s="97">
        <v>44196</v>
      </c>
      <c r="BG22" s="92" t="s">
        <v>379</v>
      </c>
    </row>
    <row r="23" spans="1:59" ht="154.5" customHeight="1" x14ac:dyDescent="0.2">
      <c r="A23" s="94"/>
      <c r="B23" s="92"/>
      <c r="C23" s="92"/>
      <c r="D23" s="93"/>
      <c r="E23" s="92"/>
      <c r="F23" s="92"/>
      <c r="G23" s="92"/>
      <c r="H23" s="92"/>
      <c r="I23" s="92"/>
      <c r="J23" s="93"/>
      <c r="K23" s="92"/>
      <c r="L23" s="92"/>
      <c r="M23" s="92"/>
      <c r="N23" s="98"/>
      <c r="O23" s="92"/>
      <c r="P23" s="92"/>
      <c r="Q23" s="92"/>
      <c r="R23" s="92"/>
      <c r="S23" s="92"/>
      <c r="T23" s="92"/>
      <c r="U23" s="92"/>
      <c r="V23" s="92"/>
      <c r="W23" s="91"/>
      <c r="X23" s="91"/>
      <c r="Y23" s="91"/>
      <c r="Z23" s="90"/>
      <c r="AA23" s="91"/>
      <c r="AB23" s="90"/>
      <c r="AC23" s="91"/>
      <c r="AD23" s="91"/>
      <c r="AE23" s="90"/>
      <c r="AF23" s="91"/>
      <c r="AG23" s="90"/>
      <c r="AH23" s="91"/>
      <c r="AI23" s="90"/>
      <c r="AJ23" s="91"/>
      <c r="AK23" s="91"/>
      <c r="AL23" s="90"/>
      <c r="AM23" s="90"/>
      <c r="AN23" s="90"/>
      <c r="AO23" s="90"/>
      <c r="AP23" s="91"/>
      <c r="AQ23" s="90"/>
      <c r="AR23" s="90"/>
      <c r="AS23" s="90"/>
      <c r="AT23" s="93"/>
      <c r="AU23" s="92"/>
      <c r="AV23" s="93"/>
      <c r="AW23" s="99"/>
      <c r="AX23" s="92"/>
      <c r="AY23" s="92"/>
      <c r="AZ23" s="93"/>
      <c r="BA23" s="92"/>
      <c r="BB23" s="92"/>
      <c r="BC23" s="93"/>
      <c r="BD23" s="92"/>
      <c r="BE23" s="92"/>
      <c r="BF23" s="92"/>
      <c r="BG23" s="92"/>
    </row>
    <row r="24" spans="1:59" ht="154.5" customHeight="1" x14ac:dyDescent="0.2">
      <c r="A24" s="94"/>
      <c r="B24" s="92"/>
      <c r="C24" s="92"/>
      <c r="D24" s="93"/>
      <c r="E24" s="92"/>
      <c r="F24" s="92"/>
      <c r="G24" s="92"/>
      <c r="H24" s="92"/>
      <c r="I24" s="92" t="s">
        <v>375</v>
      </c>
      <c r="J24" s="93"/>
      <c r="K24" s="92"/>
      <c r="L24" s="92"/>
      <c r="M24" s="92"/>
      <c r="N24" s="98"/>
      <c r="O24" s="92"/>
      <c r="P24" s="92" t="s">
        <v>373</v>
      </c>
      <c r="Q24" s="92" t="s">
        <v>374</v>
      </c>
      <c r="R24" s="92" t="s">
        <v>374</v>
      </c>
      <c r="S24" s="92" t="s">
        <v>374</v>
      </c>
      <c r="T24" s="92" t="s">
        <v>374</v>
      </c>
      <c r="U24" s="92" t="s">
        <v>374</v>
      </c>
      <c r="V24" s="92" t="s">
        <v>374</v>
      </c>
      <c r="W24" s="91"/>
      <c r="X24" s="90">
        <v>0</v>
      </c>
      <c r="Y24" s="91"/>
      <c r="Z24" s="90">
        <v>0</v>
      </c>
      <c r="AA24" s="91"/>
      <c r="AB24" s="90">
        <v>0</v>
      </c>
      <c r="AC24" s="91"/>
      <c r="AD24" s="91"/>
      <c r="AE24" s="91">
        <v>0</v>
      </c>
      <c r="AF24" s="91"/>
      <c r="AG24" s="91">
        <v>0</v>
      </c>
      <c r="AH24" s="91"/>
      <c r="AI24" s="90">
        <v>0</v>
      </c>
      <c r="AJ24" s="91"/>
      <c r="AK24" s="91"/>
      <c r="AL24" s="91">
        <v>0</v>
      </c>
      <c r="AM24" s="91">
        <v>0</v>
      </c>
      <c r="AN24" s="90" t="s">
        <v>267</v>
      </c>
      <c r="AO24" s="91" t="s">
        <v>267</v>
      </c>
      <c r="AP24" s="90" t="s">
        <v>267</v>
      </c>
      <c r="AQ24" s="90"/>
      <c r="AR24" s="90"/>
      <c r="AS24" s="90"/>
      <c r="AT24" s="93"/>
      <c r="AU24" s="92"/>
      <c r="AV24" s="93"/>
      <c r="AW24" s="99"/>
      <c r="AX24" s="92"/>
      <c r="AY24" s="92" t="s">
        <v>380</v>
      </c>
      <c r="AZ24" s="92" t="s">
        <v>381</v>
      </c>
      <c r="BA24" s="92" t="s">
        <v>382</v>
      </c>
      <c r="BB24" s="97">
        <v>43831</v>
      </c>
      <c r="BC24" s="92" t="s">
        <v>381</v>
      </c>
      <c r="BD24" s="92" t="s">
        <v>382</v>
      </c>
      <c r="BE24" s="97">
        <v>43831</v>
      </c>
      <c r="BF24" s="97">
        <v>44196</v>
      </c>
      <c r="BG24" s="92" t="s">
        <v>383</v>
      </c>
    </row>
    <row r="25" spans="1:59" ht="154.5" customHeight="1" x14ac:dyDescent="0.2">
      <c r="A25" s="94"/>
      <c r="B25" s="92"/>
      <c r="C25" s="92"/>
      <c r="D25" s="93"/>
      <c r="E25" s="92"/>
      <c r="F25" s="92"/>
      <c r="G25" s="92"/>
      <c r="H25" s="92"/>
      <c r="I25" s="92"/>
      <c r="J25" s="93"/>
      <c r="K25" s="92"/>
      <c r="L25" s="92"/>
      <c r="M25" s="92"/>
      <c r="N25" s="98"/>
      <c r="O25" s="92"/>
      <c r="P25" s="92"/>
      <c r="Q25" s="92"/>
      <c r="R25" s="92"/>
      <c r="S25" s="92"/>
      <c r="T25" s="92"/>
      <c r="U25" s="92"/>
      <c r="V25" s="92"/>
      <c r="W25" s="91"/>
      <c r="X25" s="90"/>
      <c r="Y25" s="91"/>
      <c r="Z25" s="90"/>
      <c r="AA25" s="91"/>
      <c r="AB25" s="90"/>
      <c r="AC25" s="91"/>
      <c r="AD25" s="91"/>
      <c r="AE25" s="91"/>
      <c r="AF25" s="91"/>
      <c r="AG25" s="91"/>
      <c r="AH25" s="91"/>
      <c r="AI25" s="90"/>
      <c r="AJ25" s="91"/>
      <c r="AK25" s="91"/>
      <c r="AL25" s="91"/>
      <c r="AM25" s="91"/>
      <c r="AN25" s="90"/>
      <c r="AO25" s="91"/>
      <c r="AP25" s="90"/>
      <c r="AQ25" s="90"/>
      <c r="AR25" s="90"/>
      <c r="AS25" s="90"/>
      <c r="AT25" s="93"/>
      <c r="AU25" s="92"/>
      <c r="AV25" s="93"/>
      <c r="AW25" s="99"/>
      <c r="AX25" s="92"/>
      <c r="AY25" s="92"/>
      <c r="AZ25" s="93"/>
      <c r="BA25" s="93"/>
      <c r="BB25" s="92"/>
      <c r="BC25" s="93"/>
      <c r="BD25" s="93"/>
      <c r="BE25" s="92"/>
      <c r="BF25" s="92"/>
      <c r="BG25" s="92"/>
    </row>
    <row r="26" spans="1:59" ht="90.75" customHeight="1" x14ac:dyDescent="0.2">
      <c r="A26" s="94" t="s">
        <v>207</v>
      </c>
      <c r="B26" s="92" t="s">
        <v>393</v>
      </c>
      <c r="C26" s="92" t="s">
        <v>227</v>
      </c>
      <c r="D26" s="93" t="s">
        <v>232</v>
      </c>
      <c r="E26" s="92" t="s">
        <v>240</v>
      </c>
      <c r="F26" s="92" t="s">
        <v>244</v>
      </c>
      <c r="G26" s="92" t="s">
        <v>385</v>
      </c>
      <c r="H26" s="92" t="s">
        <v>386</v>
      </c>
      <c r="I26" s="92" t="s">
        <v>387</v>
      </c>
      <c r="J26" s="92" t="s">
        <v>388</v>
      </c>
      <c r="K26" s="92" t="s">
        <v>253</v>
      </c>
      <c r="L26" s="92" t="s">
        <v>270</v>
      </c>
      <c r="M26" s="92">
        <f t="shared" ref="M26" si="12">VALUE(CONCATENATE(MID(K26,1,1),MID(L26,1,1)))</f>
        <v>44</v>
      </c>
      <c r="N26" s="98" t="str">
        <f>VLOOKUP(M26,'[4]MATRIZ CALIFICACIÓN'!$E$58:$F$82,2,FALSE)</f>
        <v>EXTREMA</v>
      </c>
      <c r="O26" s="92" t="s">
        <v>57</v>
      </c>
      <c r="P26" s="93" t="s">
        <v>394</v>
      </c>
      <c r="Q26" s="93" t="s">
        <v>395</v>
      </c>
      <c r="R26" s="93" t="s">
        <v>280</v>
      </c>
      <c r="S26" s="92" t="s">
        <v>396</v>
      </c>
      <c r="T26" s="92" t="s">
        <v>397</v>
      </c>
      <c r="U26" s="92" t="s">
        <v>398</v>
      </c>
      <c r="V26" s="92" t="s">
        <v>399</v>
      </c>
      <c r="W26" s="93">
        <v>15</v>
      </c>
      <c r="X26" s="93"/>
      <c r="Y26" s="93">
        <v>15</v>
      </c>
      <c r="Z26" s="93"/>
      <c r="AA26" s="93">
        <v>15</v>
      </c>
      <c r="AB26" s="93"/>
      <c r="AC26" s="93"/>
      <c r="AD26" s="93">
        <v>10</v>
      </c>
      <c r="AE26" s="93"/>
      <c r="AF26" s="93">
        <v>15</v>
      </c>
      <c r="AG26" s="93"/>
      <c r="AH26" s="93">
        <v>15</v>
      </c>
      <c r="AI26" s="93"/>
      <c r="AJ26" s="93">
        <v>10</v>
      </c>
      <c r="AK26" s="93"/>
      <c r="AL26" s="93"/>
      <c r="AM26" s="93">
        <f t="shared" ref="AM26" si="13">SUM(W26:AL26)</f>
        <v>95</v>
      </c>
      <c r="AN26" s="92" t="str">
        <f t="shared" ref="AN26" si="14">IF(AM26&gt;=96,"FUERTE",IF(AM26&gt;=86, "MODERADO", IF(AM26&lt;86, "DEBIL", "REVISE")))</f>
        <v>MODERADO</v>
      </c>
      <c r="AO26" s="93" t="s">
        <v>110</v>
      </c>
      <c r="AP26" s="92" t="s">
        <v>46</v>
      </c>
      <c r="AQ26" s="92" t="s">
        <v>46</v>
      </c>
      <c r="AR26" s="92">
        <v>1</v>
      </c>
      <c r="AS26" s="92">
        <v>1</v>
      </c>
      <c r="AT26" s="93" t="s">
        <v>254</v>
      </c>
      <c r="AU26" s="93" t="s">
        <v>271</v>
      </c>
      <c r="AV26" s="93">
        <f t="shared" ref="AV26" si="15">VALUE(CONCATENATE(MID(AT26,1,1),MID(AU26,1,1)))</f>
        <v>33</v>
      </c>
      <c r="AW26" s="96" t="str">
        <f>VLOOKUP(AV26,'[4]MATRIZ CALIFICACIÓN'!$E$58:$F$82,2,FALSE)</f>
        <v>ALTA</v>
      </c>
      <c r="AX26" s="92" t="s">
        <v>52</v>
      </c>
      <c r="AY26" s="92" t="s">
        <v>389</v>
      </c>
      <c r="AZ26" s="92" t="s">
        <v>390</v>
      </c>
      <c r="BA26" s="92" t="s">
        <v>391</v>
      </c>
      <c r="BB26" s="97">
        <v>43831</v>
      </c>
      <c r="BC26" s="92" t="s">
        <v>390</v>
      </c>
      <c r="BD26" s="92" t="s">
        <v>391</v>
      </c>
      <c r="BE26" s="97">
        <v>43831</v>
      </c>
      <c r="BF26" s="97">
        <v>44196</v>
      </c>
      <c r="BG26" s="92" t="s">
        <v>392</v>
      </c>
    </row>
    <row r="27" spans="1:59" ht="90.75" customHeight="1" x14ac:dyDescent="0.2">
      <c r="A27" s="94"/>
      <c r="B27" s="92"/>
      <c r="C27" s="92"/>
      <c r="D27" s="93"/>
      <c r="E27" s="92"/>
      <c r="F27" s="92"/>
      <c r="G27" s="92"/>
      <c r="H27" s="92"/>
      <c r="I27" s="92"/>
      <c r="J27" s="93"/>
      <c r="K27" s="92"/>
      <c r="L27" s="92"/>
      <c r="M27" s="92"/>
      <c r="N27" s="98"/>
      <c r="O27" s="92"/>
      <c r="P27" s="93"/>
      <c r="Q27" s="93"/>
      <c r="R27" s="93"/>
      <c r="S27" s="92"/>
      <c r="T27" s="92"/>
      <c r="U27" s="92"/>
      <c r="V27" s="92"/>
      <c r="W27" s="93"/>
      <c r="X27" s="93"/>
      <c r="Y27" s="93"/>
      <c r="Z27" s="93"/>
      <c r="AA27" s="93"/>
      <c r="AB27" s="93"/>
      <c r="AC27" s="93"/>
      <c r="AD27" s="93"/>
      <c r="AE27" s="93"/>
      <c r="AF27" s="93"/>
      <c r="AG27" s="93"/>
      <c r="AH27" s="93"/>
      <c r="AI27" s="93"/>
      <c r="AJ27" s="93"/>
      <c r="AK27" s="93"/>
      <c r="AL27" s="93"/>
      <c r="AM27" s="93"/>
      <c r="AN27" s="92"/>
      <c r="AO27" s="93"/>
      <c r="AP27" s="92"/>
      <c r="AQ27" s="92"/>
      <c r="AR27" s="92"/>
      <c r="AS27" s="92"/>
      <c r="AT27" s="93"/>
      <c r="AU27" s="93"/>
      <c r="AV27" s="93"/>
      <c r="AW27" s="96"/>
      <c r="AX27" s="92"/>
      <c r="AY27" s="92"/>
      <c r="AZ27" s="92"/>
      <c r="BA27" s="92"/>
      <c r="BB27" s="92"/>
      <c r="BC27" s="92"/>
      <c r="BD27" s="92"/>
      <c r="BE27" s="92"/>
      <c r="BF27" s="92"/>
      <c r="BG27" s="92"/>
    </row>
    <row r="28" spans="1:59" ht="90.75" customHeight="1" x14ac:dyDescent="0.2">
      <c r="A28" s="94"/>
      <c r="B28" s="92"/>
      <c r="C28" s="92"/>
      <c r="D28" s="93"/>
      <c r="E28" s="92"/>
      <c r="F28" s="92"/>
      <c r="G28" s="92"/>
      <c r="H28" s="92"/>
      <c r="I28" s="92"/>
      <c r="J28" s="93"/>
      <c r="K28" s="92"/>
      <c r="L28" s="92"/>
      <c r="M28" s="92"/>
      <c r="N28" s="98"/>
      <c r="O28" s="92"/>
      <c r="P28" s="93"/>
      <c r="Q28" s="93"/>
      <c r="R28" s="93"/>
      <c r="S28" s="92"/>
      <c r="T28" s="92"/>
      <c r="U28" s="92"/>
      <c r="V28" s="92"/>
      <c r="W28" s="93"/>
      <c r="X28" s="93"/>
      <c r="Y28" s="93"/>
      <c r="Z28" s="93"/>
      <c r="AA28" s="93"/>
      <c r="AB28" s="93"/>
      <c r="AC28" s="93"/>
      <c r="AD28" s="93"/>
      <c r="AE28" s="93"/>
      <c r="AF28" s="93"/>
      <c r="AG28" s="93"/>
      <c r="AH28" s="93"/>
      <c r="AI28" s="93"/>
      <c r="AJ28" s="93"/>
      <c r="AK28" s="93"/>
      <c r="AL28" s="93"/>
      <c r="AM28" s="93"/>
      <c r="AN28" s="92"/>
      <c r="AO28" s="93"/>
      <c r="AP28" s="92"/>
      <c r="AQ28" s="92"/>
      <c r="AR28" s="92"/>
      <c r="AS28" s="92"/>
      <c r="AT28" s="93"/>
      <c r="AU28" s="93"/>
      <c r="AV28" s="93"/>
      <c r="AW28" s="96"/>
      <c r="AX28" s="92"/>
      <c r="AY28" s="92"/>
      <c r="AZ28" s="92"/>
      <c r="BA28" s="92"/>
      <c r="BB28" s="92"/>
      <c r="BC28" s="92"/>
      <c r="BD28" s="92"/>
      <c r="BE28" s="92"/>
      <c r="BF28" s="92"/>
      <c r="BG28" s="92"/>
    </row>
    <row r="29" spans="1:59" ht="154.5" customHeight="1" x14ac:dyDescent="0.2">
      <c r="A29" s="94" t="s">
        <v>208</v>
      </c>
      <c r="B29" s="92" t="s">
        <v>497</v>
      </c>
      <c r="C29" s="92" t="s">
        <v>226</v>
      </c>
      <c r="D29" s="93" t="s">
        <v>232</v>
      </c>
      <c r="E29" s="92" t="s">
        <v>240</v>
      </c>
      <c r="F29" s="92" t="s">
        <v>246</v>
      </c>
      <c r="G29" s="92" t="s">
        <v>400</v>
      </c>
      <c r="H29" s="92" t="s">
        <v>401</v>
      </c>
      <c r="I29" s="63" t="s">
        <v>402</v>
      </c>
      <c r="J29" s="92" t="s">
        <v>403</v>
      </c>
      <c r="K29" s="92" t="s">
        <v>252</v>
      </c>
      <c r="L29" s="92" t="s">
        <v>270</v>
      </c>
      <c r="M29" s="92">
        <f t="shared" ref="M29" si="16">VALUE(CONCATENATE(MID(K29,1,1),MID(L29,1,1)))</f>
        <v>54</v>
      </c>
      <c r="N29" s="98" t="str">
        <f>VLOOKUP(M29,'[5]MATRIZ CALIFICACIÓN'!$E$58:$F$82,2,FALSE)</f>
        <v>EXTREMA</v>
      </c>
      <c r="O29" s="92" t="s">
        <v>57</v>
      </c>
      <c r="P29" s="69" t="s">
        <v>404</v>
      </c>
      <c r="Q29" s="69" t="s">
        <v>405</v>
      </c>
      <c r="R29" s="69" t="s">
        <v>406</v>
      </c>
      <c r="S29" s="63" t="s">
        <v>407</v>
      </c>
      <c r="T29" s="63" t="s">
        <v>408</v>
      </c>
      <c r="U29" s="63" t="s">
        <v>409</v>
      </c>
      <c r="V29" s="63" t="s">
        <v>410</v>
      </c>
      <c r="W29" s="69">
        <v>15</v>
      </c>
      <c r="X29" s="69"/>
      <c r="Y29" s="69">
        <v>15</v>
      </c>
      <c r="Z29" s="69"/>
      <c r="AA29" s="69">
        <v>15</v>
      </c>
      <c r="AB29" s="69"/>
      <c r="AC29" s="69">
        <v>15</v>
      </c>
      <c r="AD29" s="69"/>
      <c r="AE29" s="69"/>
      <c r="AF29" s="69">
        <v>15</v>
      </c>
      <c r="AG29" s="69"/>
      <c r="AH29" s="69"/>
      <c r="AI29" s="69">
        <v>0</v>
      </c>
      <c r="AJ29" s="69"/>
      <c r="AK29" s="69">
        <v>5</v>
      </c>
      <c r="AL29" s="69"/>
      <c r="AM29" s="69">
        <f t="shared" ref="AM29:AM33" si="17">SUM(W29:AL29)</f>
        <v>80</v>
      </c>
      <c r="AN29" s="63" t="str">
        <f>IF(AM29&gt;=96,"FUERTE",IF(AM29&gt;=86, "MODERADO", IF(AM29&lt;86, "DEBIL", "REVISE")))</f>
        <v>DEBIL</v>
      </c>
      <c r="AO29" s="69" t="s">
        <v>110</v>
      </c>
      <c r="AP29" s="63" t="s">
        <v>267</v>
      </c>
      <c r="AQ29" s="92" t="s">
        <v>267</v>
      </c>
      <c r="AR29" s="92">
        <v>0</v>
      </c>
      <c r="AS29" s="92">
        <v>0</v>
      </c>
      <c r="AT29" s="93" t="s">
        <v>252</v>
      </c>
      <c r="AU29" s="93" t="s">
        <v>270</v>
      </c>
      <c r="AV29" s="93">
        <v>54</v>
      </c>
      <c r="AW29" s="99" t="str">
        <f>VLOOKUP(AV29,'[5]MATRIZ CALIFICACIÓN'!$E$58:$F$82,2,FALSE)</f>
        <v>EXTREMA</v>
      </c>
      <c r="AX29" s="92" t="s">
        <v>52</v>
      </c>
      <c r="AY29" s="92" t="s">
        <v>411</v>
      </c>
      <c r="AZ29" s="92" t="s">
        <v>412</v>
      </c>
      <c r="BA29" s="92" t="s">
        <v>413</v>
      </c>
      <c r="BB29" s="97">
        <v>43952</v>
      </c>
      <c r="BC29" s="92" t="s">
        <v>412</v>
      </c>
      <c r="BD29" s="92" t="s">
        <v>413</v>
      </c>
      <c r="BE29" s="97">
        <v>43952</v>
      </c>
      <c r="BF29" s="97">
        <v>44196</v>
      </c>
      <c r="BG29" s="92" t="s">
        <v>414</v>
      </c>
    </row>
    <row r="30" spans="1:59" ht="154.5" customHeight="1" x14ac:dyDescent="0.2">
      <c r="A30" s="94"/>
      <c r="B30" s="92"/>
      <c r="C30" s="92"/>
      <c r="D30" s="93"/>
      <c r="E30" s="92"/>
      <c r="F30" s="92"/>
      <c r="G30" s="92"/>
      <c r="H30" s="92"/>
      <c r="I30" s="63" t="s">
        <v>415</v>
      </c>
      <c r="J30" s="93"/>
      <c r="K30" s="92"/>
      <c r="L30" s="92"/>
      <c r="M30" s="92"/>
      <c r="N30" s="98"/>
      <c r="O30" s="92"/>
      <c r="P30" s="69" t="s">
        <v>404</v>
      </c>
      <c r="Q30" s="69" t="s">
        <v>405</v>
      </c>
      <c r="R30" s="69" t="s">
        <v>406</v>
      </c>
      <c r="S30" s="63" t="s">
        <v>407</v>
      </c>
      <c r="T30" s="63" t="s">
        <v>408</v>
      </c>
      <c r="U30" s="63" t="s">
        <v>409</v>
      </c>
      <c r="V30" s="63" t="s">
        <v>416</v>
      </c>
      <c r="W30" s="69">
        <v>15</v>
      </c>
      <c r="X30" s="69"/>
      <c r="Y30" s="69">
        <v>15</v>
      </c>
      <c r="Z30" s="69"/>
      <c r="AA30" s="69">
        <v>15</v>
      </c>
      <c r="AB30" s="69"/>
      <c r="AC30" s="69">
        <v>15</v>
      </c>
      <c r="AD30" s="69"/>
      <c r="AE30" s="69"/>
      <c r="AF30" s="69">
        <v>15</v>
      </c>
      <c r="AG30" s="69"/>
      <c r="AH30" s="69"/>
      <c r="AI30" s="69">
        <v>0</v>
      </c>
      <c r="AJ30" s="69"/>
      <c r="AK30" s="69">
        <v>5</v>
      </c>
      <c r="AL30" s="69"/>
      <c r="AM30" s="69">
        <f t="shared" si="17"/>
        <v>80</v>
      </c>
      <c r="AN30" s="63" t="str">
        <f t="shared" ref="AN30:AN33" si="18">IF(AM30&gt;=96,"FUERTE",IF(AM30&gt;=86, "MODERADO", IF(AM30&lt;86, "DEBIL", "REVISE")))</f>
        <v>DEBIL</v>
      </c>
      <c r="AO30" s="69" t="s">
        <v>110</v>
      </c>
      <c r="AP30" s="63" t="s">
        <v>267</v>
      </c>
      <c r="AQ30" s="92"/>
      <c r="AR30" s="92"/>
      <c r="AS30" s="92"/>
      <c r="AT30" s="93"/>
      <c r="AU30" s="93"/>
      <c r="AV30" s="93"/>
      <c r="AW30" s="99"/>
      <c r="AX30" s="92"/>
      <c r="AY30" s="92"/>
      <c r="AZ30" s="92"/>
      <c r="BA30" s="92"/>
      <c r="BB30" s="97"/>
      <c r="BC30" s="92"/>
      <c r="BD30" s="92"/>
      <c r="BE30" s="97"/>
      <c r="BF30" s="97"/>
      <c r="BG30" s="92"/>
    </row>
    <row r="31" spans="1:59" ht="154.5" customHeight="1" x14ac:dyDescent="0.2">
      <c r="A31" s="94"/>
      <c r="B31" s="92"/>
      <c r="C31" s="92"/>
      <c r="D31" s="93"/>
      <c r="E31" s="92"/>
      <c r="F31" s="92"/>
      <c r="G31" s="92"/>
      <c r="H31" s="92"/>
      <c r="I31" s="63" t="s">
        <v>417</v>
      </c>
      <c r="J31" s="93"/>
      <c r="K31" s="92"/>
      <c r="L31" s="92"/>
      <c r="M31" s="92"/>
      <c r="N31" s="98"/>
      <c r="O31" s="92"/>
      <c r="P31" s="63" t="s">
        <v>418</v>
      </c>
      <c r="Q31" s="63" t="s">
        <v>419</v>
      </c>
      <c r="R31" s="63" t="s">
        <v>420</v>
      </c>
      <c r="S31" s="63" t="s">
        <v>421</v>
      </c>
      <c r="T31" s="63" t="s">
        <v>422</v>
      </c>
      <c r="U31" s="63" t="s">
        <v>423</v>
      </c>
      <c r="V31" s="63" t="s">
        <v>424</v>
      </c>
      <c r="W31" s="69">
        <v>15</v>
      </c>
      <c r="X31" s="63" t="s">
        <v>330</v>
      </c>
      <c r="Y31" s="69">
        <v>15</v>
      </c>
      <c r="Z31" s="63" t="s">
        <v>330</v>
      </c>
      <c r="AA31" s="69">
        <v>15</v>
      </c>
      <c r="AB31" s="63" t="s">
        <v>330</v>
      </c>
      <c r="AC31" s="69">
        <v>15</v>
      </c>
      <c r="AD31" s="63" t="s">
        <v>330</v>
      </c>
      <c r="AE31" s="63" t="s">
        <v>330</v>
      </c>
      <c r="AF31" s="69">
        <v>15</v>
      </c>
      <c r="AG31" s="63" t="s">
        <v>330</v>
      </c>
      <c r="AH31" s="69">
        <v>15</v>
      </c>
      <c r="AI31" s="63" t="s">
        <v>330</v>
      </c>
      <c r="AJ31" s="69">
        <v>10</v>
      </c>
      <c r="AK31" s="63" t="s">
        <v>330</v>
      </c>
      <c r="AL31" s="63" t="s">
        <v>330</v>
      </c>
      <c r="AM31" s="69">
        <f t="shared" si="17"/>
        <v>100</v>
      </c>
      <c r="AN31" s="63" t="str">
        <f t="shared" si="18"/>
        <v>FUERTE</v>
      </c>
      <c r="AO31" s="69" t="s">
        <v>46</v>
      </c>
      <c r="AP31" s="63" t="s">
        <v>46</v>
      </c>
      <c r="AQ31" s="92"/>
      <c r="AR31" s="92"/>
      <c r="AS31" s="92"/>
      <c r="AT31" s="93"/>
      <c r="AU31" s="93"/>
      <c r="AV31" s="93"/>
      <c r="AW31" s="99"/>
      <c r="AX31" s="92"/>
      <c r="AY31" s="92" t="s">
        <v>425</v>
      </c>
      <c r="AZ31" s="92" t="s">
        <v>426</v>
      </c>
      <c r="BA31" s="92" t="s">
        <v>427</v>
      </c>
      <c r="BB31" s="97">
        <v>43831</v>
      </c>
      <c r="BC31" s="92" t="s">
        <v>426</v>
      </c>
      <c r="BD31" s="92" t="s">
        <v>427</v>
      </c>
      <c r="BE31" s="97">
        <v>43831</v>
      </c>
      <c r="BF31" s="97">
        <v>44196</v>
      </c>
      <c r="BG31" s="92" t="s">
        <v>428</v>
      </c>
    </row>
    <row r="32" spans="1:59" ht="154.5" customHeight="1" x14ac:dyDescent="0.2">
      <c r="A32" s="94"/>
      <c r="B32" s="92"/>
      <c r="C32" s="92"/>
      <c r="D32" s="93"/>
      <c r="E32" s="92"/>
      <c r="F32" s="92"/>
      <c r="G32" s="92"/>
      <c r="H32" s="92"/>
      <c r="I32" s="63" t="s">
        <v>429</v>
      </c>
      <c r="J32" s="93"/>
      <c r="K32" s="92"/>
      <c r="L32" s="92"/>
      <c r="M32" s="92"/>
      <c r="N32" s="98"/>
      <c r="O32" s="92"/>
      <c r="P32" s="69" t="s">
        <v>430</v>
      </c>
      <c r="Q32" s="63" t="s">
        <v>431</v>
      </c>
      <c r="R32" s="63" t="s">
        <v>406</v>
      </c>
      <c r="S32" s="63" t="s">
        <v>432</v>
      </c>
      <c r="T32" s="63" t="s">
        <v>433</v>
      </c>
      <c r="U32" s="63" t="s">
        <v>434</v>
      </c>
      <c r="V32" s="63" t="s">
        <v>435</v>
      </c>
      <c r="W32" s="69">
        <v>15</v>
      </c>
      <c r="X32" s="63" t="s">
        <v>330</v>
      </c>
      <c r="Y32" s="69">
        <v>15</v>
      </c>
      <c r="Z32" s="63" t="s">
        <v>330</v>
      </c>
      <c r="AA32" s="69">
        <v>15</v>
      </c>
      <c r="AB32" s="63" t="s">
        <v>330</v>
      </c>
      <c r="AC32" s="69">
        <v>15</v>
      </c>
      <c r="AD32" s="63" t="s">
        <v>330</v>
      </c>
      <c r="AE32" s="63" t="s">
        <v>330</v>
      </c>
      <c r="AF32" s="69">
        <v>15</v>
      </c>
      <c r="AG32" s="63" t="s">
        <v>330</v>
      </c>
      <c r="AH32" s="69">
        <v>15</v>
      </c>
      <c r="AI32" s="63" t="s">
        <v>330</v>
      </c>
      <c r="AJ32" s="69">
        <v>10</v>
      </c>
      <c r="AK32" s="63" t="s">
        <v>330</v>
      </c>
      <c r="AL32" s="63" t="s">
        <v>330</v>
      </c>
      <c r="AM32" s="69">
        <f t="shared" si="17"/>
        <v>100</v>
      </c>
      <c r="AN32" s="63" t="str">
        <f t="shared" si="18"/>
        <v>FUERTE</v>
      </c>
      <c r="AO32" s="69" t="s">
        <v>110</v>
      </c>
      <c r="AP32" s="63" t="s">
        <v>110</v>
      </c>
      <c r="AQ32" s="92"/>
      <c r="AR32" s="92"/>
      <c r="AS32" s="92"/>
      <c r="AT32" s="93"/>
      <c r="AU32" s="93"/>
      <c r="AV32" s="93"/>
      <c r="AW32" s="99"/>
      <c r="AX32" s="92"/>
      <c r="AY32" s="92"/>
      <c r="AZ32" s="92"/>
      <c r="BA32" s="92"/>
      <c r="BB32" s="97"/>
      <c r="BC32" s="92"/>
      <c r="BD32" s="92"/>
      <c r="BE32" s="97"/>
      <c r="BF32" s="97"/>
      <c r="BG32" s="92"/>
    </row>
    <row r="33" spans="1:59" ht="154.5" customHeight="1" x14ac:dyDescent="0.2">
      <c r="A33" s="94"/>
      <c r="B33" s="92"/>
      <c r="C33" s="92" t="s">
        <v>226</v>
      </c>
      <c r="D33" s="93" t="s">
        <v>231</v>
      </c>
      <c r="E33" s="92" t="s">
        <v>237</v>
      </c>
      <c r="F33" s="92" t="s">
        <v>244</v>
      </c>
      <c r="G33" s="93" t="s">
        <v>436</v>
      </c>
      <c r="H33" s="92" t="s">
        <v>437</v>
      </c>
      <c r="I33" s="63" t="s">
        <v>438</v>
      </c>
      <c r="J33" s="92" t="s">
        <v>439</v>
      </c>
      <c r="K33" s="92" t="s">
        <v>253</v>
      </c>
      <c r="L33" s="92" t="s">
        <v>270</v>
      </c>
      <c r="M33" s="92">
        <f t="shared" ref="M33" si="19">VALUE(CONCATENATE(MID(K33,1,1),MID(L33,1,1)))</f>
        <v>44</v>
      </c>
      <c r="N33" s="98" t="str">
        <f>VLOOKUP(M33,'[5]MATRIZ CALIFICACIÓN'!$E$58:$F$82,2,FALSE)</f>
        <v>EXTREMA</v>
      </c>
      <c r="O33" s="92" t="s">
        <v>57</v>
      </c>
      <c r="P33" s="63" t="s">
        <v>440</v>
      </c>
      <c r="Q33" s="63" t="s">
        <v>441</v>
      </c>
      <c r="R33" s="63" t="s">
        <v>442</v>
      </c>
      <c r="S33" s="63" t="s">
        <v>443</v>
      </c>
      <c r="T33" s="63" t="s">
        <v>444</v>
      </c>
      <c r="U33" s="63" t="s">
        <v>445</v>
      </c>
      <c r="V33" s="63" t="s">
        <v>446</v>
      </c>
      <c r="W33" s="69">
        <v>15</v>
      </c>
      <c r="X33" s="63" t="s">
        <v>330</v>
      </c>
      <c r="Y33" s="69">
        <v>15</v>
      </c>
      <c r="Z33" s="63" t="s">
        <v>330</v>
      </c>
      <c r="AA33" s="69">
        <v>15</v>
      </c>
      <c r="AB33" s="63" t="s">
        <v>330</v>
      </c>
      <c r="AC33" s="69">
        <v>15</v>
      </c>
      <c r="AD33" s="63" t="s">
        <v>330</v>
      </c>
      <c r="AE33" s="63" t="s">
        <v>330</v>
      </c>
      <c r="AF33" s="69">
        <v>15</v>
      </c>
      <c r="AG33" s="63" t="s">
        <v>330</v>
      </c>
      <c r="AH33" s="69">
        <v>15</v>
      </c>
      <c r="AI33" s="63" t="s">
        <v>330</v>
      </c>
      <c r="AJ33" s="69">
        <v>10</v>
      </c>
      <c r="AK33" s="63" t="s">
        <v>330</v>
      </c>
      <c r="AL33" s="63" t="s">
        <v>330</v>
      </c>
      <c r="AM33" s="69">
        <f t="shared" si="17"/>
        <v>100</v>
      </c>
      <c r="AN33" s="63" t="str">
        <f t="shared" si="18"/>
        <v>FUERTE</v>
      </c>
      <c r="AO33" s="69" t="s">
        <v>110</v>
      </c>
      <c r="AP33" s="63" t="s">
        <v>110</v>
      </c>
      <c r="AQ33" s="92" t="s">
        <v>267</v>
      </c>
      <c r="AR33" s="92">
        <v>0</v>
      </c>
      <c r="AS33" s="92">
        <v>0</v>
      </c>
      <c r="AT33" s="93" t="s">
        <v>253</v>
      </c>
      <c r="AU33" s="93" t="s">
        <v>270</v>
      </c>
      <c r="AV33" s="93">
        <f t="shared" ref="AV33" si="20">VALUE(CONCATENATE(MID(AT33,1,1),MID(AU33,1,1)))</f>
        <v>44</v>
      </c>
      <c r="AW33" s="99" t="str">
        <f>VLOOKUP(AV33,'[5]MATRIZ CALIFICACIÓN'!$E$58:$F$82,2,FALSE)</f>
        <v>EXTREMA</v>
      </c>
      <c r="AX33" s="92" t="s">
        <v>52</v>
      </c>
      <c r="AY33" s="92" t="s">
        <v>447</v>
      </c>
      <c r="AZ33" s="92" t="s">
        <v>405</v>
      </c>
      <c r="BA33" s="93" t="s">
        <v>448</v>
      </c>
      <c r="BB33" s="97">
        <v>43952</v>
      </c>
      <c r="BC33" s="92" t="s">
        <v>405</v>
      </c>
      <c r="BD33" s="93" t="s">
        <v>448</v>
      </c>
      <c r="BE33" s="97">
        <v>43952</v>
      </c>
      <c r="BF33" s="97">
        <v>44012</v>
      </c>
      <c r="BG33" s="92" t="s">
        <v>449</v>
      </c>
    </row>
    <row r="34" spans="1:59" ht="154.5" customHeight="1" x14ac:dyDescent="0.2">
      <c r="A34" s="94"/>
      <c r="B34" s="92"/>
      <c r="C34" s="92"/>
      <c r="D34" s="93"/>
      <c r="E34" s="92"/>
      <c r="F34" s="92"/>
      <c r="G34" s="93"/>
      <c r="H34" s="92"/>
      <c r="I34" s="63" t="s">
        <v>450</v>
      </c>
      <c r="J34" s="93"/>
      <c r="K34" s="92"/>
      <c r="L34" s="92"/>
      <c r="M34" s="92"/>
      <c r="N34" s="98"/>
      <c r="O34" s="92"/>
      <c r="P34" s="69" t="s">
        <v>451</v>
      </c>
      <c r="Q34" s="63" t="s">
        <v>452</v>
      </c>
      <c r="R34" s="63" t="s">
        <v>406</v>
      </c>
      <c r="S34" s="63" t="s">
        <v>453</v>
      </c>
      <c r="T34" s="63" t="s">
        <v>454</v>
      </c>
      <c r="U34" s="63" t="s">
        <v>455</v>
      </c>
      <c r="V34" s="63" t="s">
        <v>456</v>
      </c>
      <c r="W34" s="69">
        <v>15</v>
      </c>
      <c r="X34" s="63" t="s">
        <v>330</v>
      </c>
      <c r="Y34" s="69">
        <v>15</v>
      </c>
      <c r="Z34" s="63" t="s">
        <v>330</v>
      </c>
      <c r="AA34" s="69">
        <v>15</v>
      </c>
      <c r="AB34" s="63" t="s">
        <v>330</v>
      </c>
      <c r="AC34" s="63" t="s">
        <v>330</v>
      </c>
      <c r="AD34" s="69">
        <v>10</v>
      </c>
      <c r="AE34" s="63" t="s">
        <v>330</v>
      </c>
      <c r="AF34" s="69">
        <v>15</v>
      </c>
      <c r="AG34" s="63" t="s">
        <v>330</v>
      </c>
      <c r="AH34" s="69">
        <v>15</v>
      </c>
      <c r="AI34" s="63" t="s">
        <v>330</v>
      </c>
      <c r="AJ34" s="63" t="s">
        <v>330</v>
      </c>
      <c r="AK34" s="63" t="s">
        <v>330</v>
      </c>
      <c r="AL34" s="69">
        <v>0</v>
      </c>
      <c r="AM34" s="69">
        <v>85</v>
      </c>
      <c r="AN34" s="63" t="s">
        <v>267</v>
      </c>
      <c r="AO34" s="69" t="s">
        <v>110</v>
      </c>
      <c r="AP34" s="63" t="s">
        <v>267</v>
      </c>
      <c r="AQ34" s="92"/>
      <c r="AR34" s="92"/>
      <c r="AS34" s="92"/>
      <c r="AT34" s="93"/>
      <c r="AU34" s="93"/>
      <c r="AV34" s="93"/>
      <c r="AW34" s="99"/>
      <c r="AX34" s="92"/>
      <c r="AY34" s="92"/>
      <c r="AZ34" s="92"/>
      <c r="BA34" s="93"/>
      <c r="BB34" s="92"/>
      <c r="BC34" s="92"/>
      <c r="BD34" s="93"/>
      <c r="BE34" s="92"/>
      <c r="BF34" s="92"/>
      <c r="BG34" s="92"/>
    </row>
    <row r="35" spans="1:59" ht="154.5" customHeight="1" x14ac:dyDescent="0.2">
      <c r="A35" s="94"/>
      <c r="B35" s="92"/>
      <c r="C35" s="92"/>
      <c r="D35" s="93"/>
      <c r="E35" s="92"/>
      <c r="F35" s="92"/>
      <c r="G35" s="93"/>
      <c r="H35" s="92"/>
      <c r="I35" s="63" t="s">
        <v>457</v>
      </c>
      <c r="J35" s="93"/>
      <c r="K35" s="92"/>
      <c r="L35" s="92"/>
      <c r="M35" s="92"/>
      <c r="N35" s="98"/>
      <c r="O35" s="92"/>
      <c r="P35" s="69" t="s">
        <v>458</v>
      </c>
      <c r="Q35" s="63" t="s">
        <v>330</v>
      </c>
      <c r="R35" s="63" t="s">
        <v>330</v>
      </c>
      <c r="S35" s="63" t="s">
        <v>330</v>
      </c>
      <c r="T35" s="63" t="s">
        <v>330</v>
      </c>
      <c r="U35" s="63" t="s">
        <v>330</v>
      </c>
      <c r="V35" s="63" t="s">
        <v>330</v>
      </c>
      <c r="W35" s="63" t="s">
        <v>330</v>
      </c>
      <c r="X35" s="69">
        <v>0</v>
      </c>
      <c r="Y35" s="63" t="s">
        <v>330</v>
      </c>
      <c r="Z35" s="69">
        <v>0</v>
      </c>
      <c r="AA35" s="63" t="s">
        <v>330</v>
      </c>
      <c r="AB35" s="69">
        <v>0</v>
      </c>
      <c r="AC35" s="63" t="s">
        <v>330</v>
      </c>
      <c r="AD35" s="63" t="s">
        <v>330</v>
      </c>
      <c r="AE35" s="69">
        <v>0</v>
      </c>
      <c r="AF35" s="63" t="s">
        <v>330</v>
      </c>
      <c r="AG35" s="69">
        <v>0</v>
      </c>
      <c r="AH35" s="63" t="s">
        <v>330</v>
      </c>
      <c r="AI35" s="69">
        <v>0</v>
      </c>
      <c r="AJ35" s="63" t="s">
        <v>330</v>
      </c>
      <c r="AK35" s="63" t="s">
        <v>330</v>
      </c>
      <c r="AL35" s="69">
        <v>0</v>
      </c>
      <c r="AM35" s="69">
        <v>0</v>
      </c>
      <c r="AN35" s="63" t="s">
        <v>267</v>
      </c>
      <c r="AO35" s="69" t="s">
        <v>267</v>
      </c>
      <c r="AP35" s="63" t="s">
        <v>267</v>
      </c>
      <c r="AQ35" s="92"/>
      <c r="AR35" s="92"/>
      <c r="AS35" s="92"/>
      <c r="AT35" s="93"/>
      <c r="AU35" s="93"/>
      <c r="AV35" s="93"/>
      <c r="AW35" s="99"/>
      <c r="AX35" s="92"/>
      <c r="AY35" s="92"/>
      <c r="AZ35" s="92"/>
      <c r="BA35" s="93"/>
      <c r="BB35" s="92"/>
      <c r="BC35" s="92"/>
      <c r="BD35" s="93"/>
      <c r="BE35" s="92"/>
      <c r="BF35" s="92"/>
      <c r="BG35" s="92"/>
    </row>
    <row r="36" spans="1:59" ht="154.5" customHeight="1" x14ac:dyDescent="0.2">
      <c r="A36" s="94"/>
      <c r="B36" s="92"/>
      <c r="C36" s="92" t="s">
        <v>226</v>
      </c>
      <c r="D36" s="93" t="s">
        <v>232</v>
      </c>
      <c r="E36" s="92" t="s">
        <v>240</v>
      </c>
      <c r="F36" s="92" t="s">
        <v>244</v>
      </c>
      <c r="G36" s="92" t="s">
        <v>459</v>
      </c>
      <c r="H36" s="92" t="s">
        <v>460</v>
      </c>
      <c r="I36" s="63" t="s">
        <v>461</v>
      </c>
      <c r="J36" s="92" t="s">
        <v>462</v>
      </c>
      <c r="K36" s="92" t="s">
        <v>253</v>
      </c>
      <c r="L36" s="92" t="s">
        <v>270</v>
      </c>
      <c r="M36" s="92">
        <v>44</v>
      </c>
      <c r="N36" s="98" t="s">
        <v>63</v>
      </c>
      <c r="O36" s="92" t="s">
        <v>57</v>
      </c>
      <c r="P36" s="63" t="s">
        <v>463</v>
      </c>
      <c r="Q36" s="63" t="s">
        <v>464</v>
      </c>
      <c r="R36" s="63" t="s">
        <v>465</v>
      </c>
      <c r="S36" s="63" t="s">
        <v>466</v>
      </c>
      <c r="T36" s="63" t="s">
        <v>467</v>
      </c>
      <c r="U36" s="63" t="s">
        <v>468</v>
      </c>
      <c r="V36" s="63" t="s">
        <v>469</v>
      </c>
      <c r="W36" s="69">
        <v>15</v>
      </c>
      <c r="X36" s="63" t="s">
        <v>330</v>
      </c>
      <c r="Y36" s="69">
        <v>15</v>
      </c>
      <c r="Z36" s="63" t="s">
        <v>330</v>
      </c>
      <c r="AA36" s="69">
        <v>15</v>
      </c>
      <c r="AB36" s="63" t="s">
        <v>330</v>
      </c>
      <c r="AC36" s="69">
        <v>15</v>
      </c>
      <c r="AD36" s="63" t="s">
        <v>330</v>
      </c>
      <c r="AE36" s="69"/>
      <c r="AF36" s="69">
        <v>15</v>
      </c>
      <c r="AG36" s="69"/>
      <c r="AH36" s="69"/>
      <c r="AI36" s="69">
        <v>0</v>
      </c>
      <c r="AJ36" s="69"/>
      <c r="AK36" s="69">
        <v>5</v>
      </c>
      <c r="AL36" s="69"/>
      <c r="AM36" s="69">
        <v>80</v>
      </c>
      <c r="AN36" s="63" t="s">
        <v>267</v>
      </c>
      <c r="AO36" s="69" t="s">
        <v>110</v>
      </c>
      <c r="AP36" s="63" t="s">
        <v>267</v>
      </c>
      <c r="AQ36" s="92" t="s">
        <v>267</v>
      </c>
      <c r="AR36" s="92">
        <v>0</v>
      </c>
      <c r="AS36" s="92">
        <v>0</v>
      </c>
      <c r="AT36" s="93" t="s">
        <v>253</v>
      </c>
      <c r="AU36" s="93" t="s">
        <v>270</v>
      </c>
      <c r="AV36" s="93">
        <v>44</v>
      </c>
      <c r="AW36" s="99" t="s">
        <v>63</v>
      </c>
      <c r="AX36" s="92" t="s">
        <v>52</v>
      </c>
      <c r="AY36" s="92" t="s">
        <v>470</v>
      </c>
      <c r="AZ36" s="92" t="s">
        <v>471</v>
      </c>
      <c r="BA36" s="92" t="s">
        <v>472</v>
      </c>
      <c r="BB36" s="97">
        <v>43952</v>
      </c>
      <c r="BC36" s="92" t="s">
        <v>471</v>
      </c>
      <c r="BD36" s="92" t="s">
        <v>472</v>
      </c>
      <c r="BE36" s="97">
        <v>43952</v>
      </c>
      <c r="BF36" s="97">
        <v>44196</v>
      </c>
      <c r="BG36" s="92" t="s">
        <v>473</v>
      </c>
    </row>
    <row r="37" spans="1:59" ht="154.5" customHeight="1" x14ac:dyDescent="0.2">
      <c r="A37" s="94"/>
      <c r="B37" s="92"/>
      <c r="C37" s="92"/>
      <c r="D37" s="93"/>
      <c r="E37" s="92"/>
      <c r="F37" s="92"/>
      <c r="G37" s="92"/>
      <c r="H37" s="92"/>
      <c r="I37" s="63" t="s">
        <v>474</v>
      </c>
      <c r="J37" s="93"/>
      <c r="K37" s="92"/>
      <c r="L37" s="92"/>
      <c r="M37" s="92"/>
      <c r="N37" s="98"/>
      <c r="O37" s="92"/>
      <c r="P37" s="69" t="s">
        <v>458</v>
      </c>
      <c r="Q37" s="69" t="s">
        <v>330</v>
      </c>
      <c r="R37" s="69" t="s">
        <v>330</v>
      </c>
      <c r="S37" s="69" t="s">
        <v>330</v>
      </c>
      <c r="T37" s="69" t="s">
        <v>330</v>
      </c>
      <c r="U37" s="69" t="s">
        <v>330</v>
      </c>
      <c r="V37" s="69" t="s">
        <v>330</v>
      </c>
      <c r="W37" s="63" t="s">
        <v>330</v>
      </c>
      <c r="X37" s="69">
        <v>0</v>
      </c>
      <c r="Y37" s="63" t="s">
        <v>330</v>
      </c>
      <c r="Z37" s="69">
        <v>0</v>
      </c>
      <c r="AA37" s="63" t="s">
        <v>330</v>
      </c>
      <c r="AB37" s="69">
        <v>0</v>
      </c>
      <c r="AC37" s="63" t="s">
        <v>330</v>
      </c>
      <c r="AD37" s="63" t="s">
        <v>330</v>
      </c>
      <c r="AE37" s="69">
        <v>0</v>
      </c>
      <c r="AF37" s="69"/>
      <c r="AG37" s="69">
        <v>0</v>
      </c>
      <c r="AH37" s="69"/>
      <c r="AI37" s="69">
        <v>0</v>
      </c>
      <c r="AJ37" s="69"/>
      <c r="AK37" s="69"/>
      <c r="AL37" s="69">
        <v>0</v>
      </c>
      <c r="AM37" s="69">
        <v>0</v>
      </c>
      <c r="AN37" s="63" t="s">
        <v>267</v>
      </c>
      <c r="AO37" s="69" t="s">
        <v>267</v>
      </c>
      <c r="AP37" s="63" t="s">
        <v>267</v>
      </c>
      <c r="AQ37" s="92"/>
      <c r="AR37" s="92"/>
      <c r="AS37" s="92"/>
      <c r="AT37" s="93"/>
      <c r="AU37" s="93"/>
      <c r="AV37" s="93"/>
      <c r="AW37" s="99"/>
      <c r="AX37" s="92"/>
      <c r="AY37" s="92"/>
      <c r="AZ37" s="92"/>
      <c r="BA37" s="92"/>
      <c r="BB37" s="97"/>
      <c r="BC37" s="92"/>
      <c r="BD37" s="92"/>
      <c r="BE37" s="97"/>
      <c r="BF37" s="97"/>
      <c r="BG37" s="92"/>
    </row>
    <row r="38" spans="1:59" ht="154.5" customHeight="1" x14ac:dyDescent="0.2">
      <c r="A38" s="94"/>
      <c r="B38" s="92"/>
      <c r="C38" s="92" t="s">
        <v>226</v>
      </c>
      <c r="D38" s="93" t="s">
        <v>231</v>
      </c>
      <c r="E38" s="92" t="s">
        <v>236</v>
      </c>
      <c r="F38" s="92" t="s">
        <v>244</v>
      </c>
      <c r="G38" s="93" t="s">
        <v>475</v>
      </c>
      <c r="H38" s="92" t="s">
        <v>476</v>
      </c>
      <c r="I38" s="63" t="s">
        <v>477</v>
      </c>
      <c r="J38" s="92" t="s">
        <v>478</v>
      </c>
      <c r="K38" s="92" t="s">
        <v>253</v>
      </c>
      <c r="L38" s="92" t="s">
        <v>270</v>
      </c>
      <c r="M38" s="92">
        <v>44</v>
      </c>
      <c r="N38" s="98" t="s">
        <v>63</v>
      </c>
      <c r="O38" s="92" t="s">
        <v>52</v>
      </c>
      <c r="P38" s="69" t="s">
        <v>479</v>
      </c>
      <c r="Q38" s="69" t="s">
        <v>480</v>
      </c>
      <c r="R38" s="63" t="s">
        <v>481</v>
      </c>
      <c r="S38" s="63" t="s">
        <v>482</v>
      </c>
      <c r="T38" s="63" t="s">
        <v>483</v>
      </c>
      <c r="U38" s="63" t="s">
        <v>484</v>
      </c>
      <c r="V38" s="63" t="s">
        <v>485</v>
      </c>
      <c r="W38" s="69">
        <v>15</v>
      </c>
      <c r="X38" s="69"/>
      <c r="Y38" s="69">
        <v>15</v>
      </c>
      <c r="Z38" s="69"/>
      <c r="AA38" s="69">
        <v>15</v>
      </c>
      <c r="AB38" s="69"/>
      <c r="AC38" s="69">
        <v>15</v>
      </c>
      <c r="AD38" s="69"/>
      <c r="AE38" s="69"/>
      <c r="AF38" s="69">
        <v>15</v>
      </c>
      <c r="AG38" s="69"/>
      <c r="AH38" s="69">
        <v>15</v>
      </c>
      <c r="AI38" s="69"/>
      <c r="AJ38" s="69">
        <v>10</v>
      </c>
      <c r="AK38" s="69"/>
      <c r="AL38" s="69"/>
      <c r="AM38" s="69">
        <v>100</v>
      </c>
      <c r="AN38" s="63" t="s">
        <v>110</v>
      </c>
      <c r="AO38" s="69" t="s">
        <v>46</v>
      </c>
      <c r="AP38" s="63" t="s">
        <v>46</v>
      </c>
      <c r="AQ38" s="92" t="s">
        <v>267</v>
      </c>
      <c r="AR38" s="92">
        <v>0</v>
      </c>
      <c r="AS38" s="92">
        <v>0</v>
      </c>
      <c r="AT38" s="93" t="s">
        <v>253</v>
      </c>
      <c r="AU38" s="93" t="s">
        <v>270</v>
      </c>
      <c r="AV38" s="93">
        <v>44</v>
      </c>
      <c r="AW38" s="99" t="s">
        <v>63</v>
      </c>
      <c r="AX38" s="92" t="s">
        <v>57</v>
      </c>
      <c r="AY38" s="92" t="s">
        <v>486</v>
      </c>
      <c r="AZ38" s="92" t="s">
        <v>405</v>
      </c>
      <c r="BA38" s="92" t="s">
        <v>487</v>
      </c>
      <c r="BB38" s="100">
        <v>43952</v>
      </c>
      <c r="BC38" s="92" t="s">
        <v>405</v>
      </c>
      <c r="BD38" s="92" t="s">
        <v>487</v>
      </c>
      <c r="BE38" s="100">
        <v>43952</v>
      </c>
      <c r="BF38" s="100">
        <v>44012</v>
      </c>
      <c r="BG38" s="93" t="s">
        <v>488</v>
      </c>
    </row>
    <row r="39" spans="1:59" ht="154.5" customHeight="1" x14ac:dyDescent="0.2">
      <c r="A39" s="94"/>
      <c r="B39" s="92"/>
      <c r="C39" s="92"/>
      <c r="D39" s="93"/>
      <c r="E39" s="92"/>
      <c r="F39" s="92"/>
      <c r="G39" s="93"/>
      <c r="H39" s="92"/>
      <c r="I39" s="63" t="s">
        <v>489</v>
      </c>
      <c r="J39" s="93"/>
      <c r="K39" s="92"/>
      <c r="L39" s="92"/>
      <c r="M39" s="92"/>
      <c r="N39" s="98"/>
      <c r="O39" s="92"/>
      <c r="P39" s="69" t="s">
        <v>490</v>
      </c>
      <c r="Q39" s="69" t="s">
        <v>480</v>
      </c>
      <c r="R39" s="63" t="s">
        <v>491</v>
      </c>
      <c r="S39" s="63" t="s">
        <v>492</v>
      </c>
      <c r="T39" s="63" t="s">
        <v>493</v>
      </c>
      <c r="U39" s="63" t="s">
        <v>494</v>
      </c>
      <c r="V39" s="63" t="s">
        <v>495</v>
      </c>
      <c r="W39" s="69">
        <v>15</v>
      </c>
      <c r="X39" s="69"/>
      <c r="Y39" s="69">
        <v>15</v>
      </c>
      <c r="Z39" s="69"/>
      <c r="AA39" s="69">
        <v>15</v>
      </c>
      <c r="AB39" s="69"/>
      <c r="AC39" s="69">
        <v>15</v>
      </c>
      <c r="AD39" s="69"/>
      <c r="AE39" s="69"/>
      <c r="AF39" s="69">
        <v>15</v>
      </c>
      <c r="AG39" s="69"/>
      <c r="AH39" s="69">
        <v>15</v>
      </c>
      <c r="AI39" s="69"/>
      <c r="AJ39" s="69">
        <v>10</v>
      </c>
      <c r="AK39" s="69"/>
      <c r="AL39" s="69"/>
      <c r="AM39" s="69">
        <v>100</v>
      </c>
      <c r="AN39" s="63" t="s">
        <v>110</v>
      </c>
      <c r="AO39" s="69" t="s">
        <v>46</v>
      </c>
      <c r="AP39" s="63" t="s">
        <v>46</v>
      </c>
      <c r="AQ39" s="92"/>
      <c r="AR39" s="92"/>
      <c r="AS39" s="92"/>
      <c r="AT39" s="93"/>
      <c r="AU39" s="93"/>
      <c r="AV39" s="93"/>
      <c r="AW39" s="99"/>
      <c r="AX39" s="92"/>
      <c r="AY39" s="92"/>
      <c r="AZ39" s="92"/>
      <c r="BA39" s="92"/>
      <c r="BB39" s="93"/>
      <c r="BC39" s="92"/>
      <c r="BD39" s="92"/>
      <c r="BE39" s="93"/>
      <c r="BF39" s="93"/>
      <c r="BG39" s="93"/>
    </row>
    <row r="40" spans="1:59" ht="93.75" customHeight="1" x14ac:dyDescent="0.2">
      <c r="A40" s="94"/>
      <c r="B40" s="92"/>
      <c r="C40" s="92"/>
      <c r="D40" s="93"/>
      <c r="E40" s="92"/>
      <c r="F40" s="92"/>
      <c r="G40" s="93"/>
      <c r="H40" s="92"/>
      <c r="I40" s="63" t="s">
        <v>496</v>
      </c>
      <c r="J40" s="93"/>
      <c r="K40" s="92"/>
      <c r="L40" s="92"/>
      <c r="M40" s="92"/>
      <c r="N40" s="98"/>
      <c r="O40" s="92"/>
      <c r="P40" s="69" t="s">
        <v>458</v>
      </c>
      <c r="Q40" s="69" t="s">
        <v>330</v>
      </c>
      <c r="R40" s="69" t="s">
        <v>330</v>
      </c>
      <c r="S40" s="69" t="s">
        <v>330</v>
      </c>
      <c r="T40" s="69" t="s">
        <v>330</v>
      </c>
      <c r="U40" s="69" t="s">
        <v>330</v>
      </c>
      <c r="V40" s="69" t="s">
        <v>330</v>
      </c>
      <c r="W40" s="69"/>
      <c r="X40" s="69">
        <v>0</v>
      </c>
      <c r="Y40" s="69"/>
      <c r="Z40" s="69">
        <v>0</v>
      </c>
      <c r="AA40" s="69"/>
      <c r="AB40" s="69">
        <v>0</v>
      </c>
      <c r="AC40" s="69"/>
      <c r="AD40" s="69"/>
      <c r="AE40" s="69">
        <v>0</v>
      </c>
      <c r="AF40" s="69"/>
      <c r="AG40" s="69">
        <v>0</v>
      </c>
      <c r="AH40" s="69"/>
      <c r="AI40" s="69">
        <v>0</v>
      </c>
      <c r="AJ40" s="69"/>
      <c r="AK40" s="69"/>
      <c r="AL40" s="69">
        <v>0</v>
      </c>
      <c r="AM40" s="69">
        <v>0</v>
      </c>
      <c r="AN40" s="63" t="s">
        <v>267</v>
      </c>
      <c r="AO40" s="69" t="s">
        <v>267</v>
      </c>
      <c r="AP40" s="63" t="s">
        <v>267</v>
      </c>
      <c r="AQ40" s="92"/>
      <c r="AR40" s="92"/>
      <c r="AS40" s="92"/>
      <c r="AT40" s="93"/>
      <c r="AU40" s="93"/>
      <c r="AV40" s="93"/>
      <c r="AW40" s="99"/>
      <c r="AX40" s="92"/>
      <c r="AY40" s="92"/>
      <c r="AZ40" s="92"/>
      <c r="BA40" s="92"/>
      <c r="BB40" s="93"/>
      <c r="BC40" s="92"/>
      <c r="BD40" s="92"/>
      <c r="BE40" s="93"/>
      <c r="BF40" s="93"/>
      <c r="BG40" s="93"/>
    </row>
    <row r="41" spans="1:59" ht="45" customHeight="1" x14ac:dyDescent="0.2">
      <c r="A41" s="94" t="s">
        <v>209</v>
      </c>
      <c r="B41" s="92" t="s">
        <v>1244</v>
      </c>
      <c r="C41" s="92" t="s">
        <v>226</v>
      </c>
      <c r="D41" s="93" t="s">
        <v>232</v>
      </c>
      <c r="E41" s="92" t="s">
        <v>240</v>
      </c>
      <c r="F41" s="92" t="s">
        <v>246</v>
      </c>
      <c r="G41" s="92" t="s">
        <v>400</v>
      </c>
      <c r="H41" s="92" t="s">
        <v>401</v>
      </c>
      <c r="I41" s="92" t="s">
        <v>417</v>
      </c>
      <c r="J41" s="92" t="s">
        <v>403</v>
      </c>
      <c r="K41" s="92" t="s">
        <v>252</v>
      </c>
      <c r="L41" s="92" t="s">
        <v>271</v>
      </c>
      <c r="M41" s="92">
        <f t="shared" ref="M41" si="21">VALUE(CONCATENATE(MID(K41,1,1),MID(L41,1,1)))</f>
        <v>53</v>
      </c>
      <c r="N41" s="98" t="str">
        <f>VLOOKUP(M41,'[6]MATRIZ CALIFICACIÓN'!$E$58:$F$82,2,FALSE)</f>
        <v>EXTREMA</v>
      </c>
      <c r="O41" s="92" t="s">
        <v>52</v>
      </c>
      <c r="P41" s="92" t="s">
        <v>498</v>
      </c>
      <c r="Q41" s="92" t="s">
        <v>499</v>
      </c>
      <c r="R41" s="93" t="s">
        <v>500</v>
      </c>
      <c r="S41" s="92" t="s">
        <v>501</v>
      </c>
      <c r="T41" s="92" t="s">
        <v>502</v>
      </c>
      <c r="U41" s="92" t="s">
        <v>503</v>
      </c>
      <c r="V41" s="92" t="s">
        <v>504</v>
      </c>
      <c r="W41" s="93">
        <v>15</v>
      </c>
      <c r="X41" s="93"/>
      <c r="Y41" s="93">
        <v>15</v>
      </c>
      <c r="Z41" s="93"/>
      <c r="AA41" s="93">
        <v>15</v>
      </c>
      <c r="AB41" s="93"/>
      <c r="AC41" s="93"/>
      <c r="AD41" s="93">
        <v>10</v>
      </c>
      <c r="AE41" s="93"/>
      <c r="AF41" s="93">
        <v>15</v>
      </c>
      <c r="AG41" s="93"/>
      <c r="AH41" s="93"/>
      <c r="AI41" s="93">
        <v>0</v>
      </c>
      <c r="AJ41" s="93">
        <v>10</v>
      </c>
      <c r="AK41" s="93"/>
      <c r="AL41" s="93"/>
      <c r="AM41" s="93">
        <v>80</v>
      </c>
      <c r="AN41" s="92" t="s">
        <v>267</v>
      </c>
      <c r="AO41" s="93" t="s">
        <v>110</v>
      </c>
      <c r="AP41" s="92" t="s">
        <v>267</v>
      </c>
      <c r="AQ41" s="92" t="s">
        <v>267</v>
      </c>
      <c r="AR41" s="92">
        <v>0</v>
      </c>
      <c r="AS41" s="92">
        <v>0</v>
      </c>
      <c r="AT41" s="93" t="s">
        <v>252</v>
      </c>
      <c r="AU41" s="93" t="s">
        <v>271</v>
      </c>
      <c r="AV41" s="93">
        <v>53</v>
      </c>
      <c r="AW41" s="99" t="str">
        <f>VLOOKUP(AV41,'[6]MATRIZ CALIFICACIÓN'!$E$58:$F$82,2,FALSE)</f>
        <v>EXTREMA</v>
      </c>
      <c r="AX41" s="92" t="s">
        <v>52</v>
      </c>
      <c r="AY41" s="63" t="s">
        <v>505</v>
      </c>
      <c r="AZ41" s="60"/>
      <c r="BA41" s="60"/>
      <c r="BB41" s="60"/>
      <c r="BC41" s="63" t="s">
        <v>506</v>
      </c>
      <c r="BD41" s="63" t="s">
        <v>507</v>
      </c>
      <c r="BE41" s="70">
        <v>44013</v>
      </c>
      <c r="BF41" s="70">
        <v>44043</v>
      </c>
      <c r="BG41" s="63" t="s">
        <v>508</v>
      </c>
    </row>
    <row r="42" spans="1:59" ht="45" customHeight="1" x14ac:dyDescent="0.2">
      <c r="A42" s="94"/>
      <c r="B42" s="92"/>
      <c r="C42" s="92"/>
      <c r="D42" s="93"/>
      <c r="E42" s="92"/>
      <c r="F42" s="92"/>
      <c r="G42" s="92"/>
      <c r="H42" s="92"/>
      <c r="I42" s="92"/>
      <c r="J42" s="93"/>
      <c r="K42" s="92"/>
      <c r="L42" s="92"/>
      <c r="M42" s="92"/>
      <c r="N42" s="98"/>
      <c r="O42" s="92"/>
      <c r="P42" s="92"/>
      <c r="Q42" s="92"/>
      <c r="R42" s="93"/>
      <c r="S42" s="92"/>
      <c r="T42" s="92"/>
      <c r="U42" s="92"/>
      <c r="V42" s="92"/>
      <c r="W42" s="93"/>
      <c r="X42" s="93"/>
      <c r="Y42" s="93"/>
      <c r="Z42" s="93"/>
      <c r="AA42" s="93"/>
      <c r="AB42" s="93"/>
      <c r="AC42" s="93"/>
      <c r="AD42" s="93"/>
      <c r="AE42" s="93"/>
      <c r="AF42" s="93"/>
      <c r="AG42" s="93"/>
      <c r="AH42" s="93"/>
      <c r="AI42" s="93"/>
      <c r="AJ42" s="93"/>
      <c r="AK42" s="93"/>
      <c r="AL42" s="93"/>
      <c r="AM42" s="93"/>
      <c r="AN42" s="92"/>
      <c r="AO42" s="93"/>
      <c r="AP42" s="92"/>
      <c r="AQ42" s="92"/>
      <c r="AR42" s="92"/>
      <c r="AS42" s="92"/>
      <c r="AT42" s="93"/>
      <c r="AU42" s="93"/>
      <c r="AV42" s="93"/>
      <c r="AW42" s="99"/>
      <c r="AX42" s="92"/>
      <c r="AY42" s="63" t="s">
        <v>509</v>
      </c>
      <c r="AZ42" s="60"/>
      <c r="BA42" s="60"/>
      <c r="BB42" s="60"/>
      <c r="BC42" s="63" t="s">
        <v>506</v>
      </c>
      <c r="BD42" s="63" t="s">
        <v>510</v>
      </c>
      <c r="BE42" s="65">
        <v>44013</v>
      </c>
      <c r="BF42" s="65">
        <v>44043</v>
      </c>
      <c r="BG42" s="63" t="s">
        <v>508</v>
      </c>
    </row>
    <row r="43" spans="1:59" ht="45" customHeight="1" x14ac:dyDescent="0.2">
      <c r="A43" s="94"/>
      <c r="B43" s="92"/>
      <c r="C43" s="92"/>
      <c r="D43" s="93"/>
      <c r="E43" s="92"/>
      <c r="F43" s="92"/>
      <c r="G43" s="92"/>
      <c r="H43" s="92"/>
      <c r="I43" s="63" t="s">
        <v>511</v>
      </c>
      <c r="J43" s="93"/>
      <c r="K43" s="92"/>
      <c r="L43" s="92"/>
      <c r="M43" s="92"/>
      <c r="N43" s="98"/>
      <c r="O43" s="92"/>
      <c r="P43" s="69" t="s">
        <v>458</v>
      </c>
      <c r="Q43" s="69" t="s">
        <v>330</v>
      </c>
      <c r="R43" s="69" t="s">
        <v>330</v>
      </c>
      <c r="S43" s="69" t="s">
        <v>330</v>
      </c>
      <c r="T43" s="69" t="s">
        <v>330</v>
      </c>
      <c r="U43" s="69" t="s">
        <v>330</v>
      </c>
      <c r="V43" s="69" t="s">
        <v>330</v>
      </c>
      <c r="W43" s="69"/>
      <c r="X43" s="69">
        <v>0</v>
      </c>
      <c r="Y43" s="69"/>
      <c r="Z43" s="69">
        <v>0</v>
      </c>
      <c r="AA43" s="69"/>
      <c r="AB43" s="69">
        <v>0</v>
      </c>
      <c r="AC43" s="69"/>
      <c r="AD43" s="69"/>
      <c r="AE43" s="69">
        <v>0</v>
      </c>
      <c r="AF43" s="69"/>
      <c r="AG43" s="69"/>
      <c r="AH43" s="69"/>
      <c r="AI43" s="69">
        <v>0</v>
      </c>
      <c r="AJ43" s="69"/>
      <c r="AK43" s="69"/>
      <c r="AL43" s="69">
        <v>0</v>
      </c>
      <c r="AM43" s="69">
        <f t="shared" ref="AM43:AM45" si="22">SUM(W43:AL43)</f>
        <v>0</v>
      </c>
      <c r="AN43" s="63" t="str">
        <f t="shared" ref="AN43" si="23">IF(AM43&gt;=96,"FUERTE",IF(AM43&gt;=86, "MODERADO", IF(AM43&lt;86, "DEBIL", "REVISE")))</f>
        <v>DEBIL</v>
      </c>
      <c r="AO43" s="69" t="s">
        <v>267</v>
      </c>
      <c r="AP43" s="63" t="s">
        <v>267</v>
      </c>
      <c r="AQ43" s="92"/>
      <c r="AR43" s="92"/>
      <c r="AS43" s="92"/>
      <c r="AT43" s="93"/>
      <c r="AU43" s="93"/>
      <c r="AV43" s="93"/>
      <c r="AW43" s="99"/>
      <c r="AX43" s="92"/>
      <c r="AY43" s="63" t="s">
        <v>512</v>
      </c>
      <c r="AZ43" s="60"/>
      <c r="BA43" s="60"/>
      <c r="BB43" s="60"/>
      <c r="BC43" s="63" t="s">
        <v>506</v>
      </c>
      <c r="BD43" s="63" t="s">
        <v>510</v>
      </c>
      <c r="BE43" s="65">
        <v>44013</v>
      </c>
      <c r="BF43" s="65">
        <v>44043</v>
      </c>
      <c r="BG43" s="63" t="s">
        <v>508</v>
      </c>
    </row>
    <row r="44" spans="1:59" ht="143.25" customHeight="1" x14ac:dyDescent="0.2">
      <c r="A44" s="94"/>
      <c r="B44" s="92"/>
      <c r="C44" s="92" t="s">
        <v>226</v>
      </c>
      <c r="D44" s="93" t="s">
        <v>231</v>
      </c>
      <c r="E44" s="92" t="s">
        <v>237</v>
      </c>
      <c r="F44" s="92" t="s">
        <v>244</v>
      </c>
      <c r="G44" s="93" t="s">
        <v>436</v>
      </c>
      <c r="H44" s="92" t="s">
        <v>437</v>
      </c>
      <c r="I44" s="63" t="s">
        <v>438</v>
      </c>
      <c r="J44" s="92" t="s">
        <v>439</v>
      </c>
      <c r="K44" s="92" t="s">
        <v>252</v>
      </c>
      <c r="L44" s="92" t="s">
        <v>271</v>
      </c>
      <c r="M44" s="92">
        <f t="shared" ref="M44" si="24">VALUE(CONCATENATE(MID(K44,1,1),MID(L44,1,1)))</f>
        <v>53</v>
      </c>
      <c r="N44" s="98" t="str">
        <f>VLOOKUP(M44,'[6]MATRIZ CALIFICACIÓN'!$E$58:$F$82,2,FALSE)</f>
        <v>EXTREMA</v>
      </c>
      <c r="O44" s="92" t="s">
        <v>52</v>
      </c>
      <c r="P44" s="63" t="s">
        <v>440</v>
      </c>
      <c r="Q44" s="63" t="s">
        <v>441</v>
      </c>
      <c r="R44" s="63" t="s">
        <v>442</v>
      </c>
      <c r="S44" s="63" t="s">
        <v>443</v>
      </c>
      <c r="T44" s="63" t="s">
        <v>444</v>
      </c>
      <c r="U44" s="63" t="s">
        <v>445</v>
      </c>
      <c r="V44" s="63" t="s">
        <v>446</v>
      </c>
      <c r="W44" s="69">
        <v>15</v>
      </c>
      <c r="X44" s="69"/>
      <c r="Y44" s="69">
        <v>15</v>
      </c>
      <c r="Z44" s="69"/>
      <c r="AA44" s="69">
        <v>15</v>
      </c>
      <c r="AB44" s="69"/>
      <c r="AC44" s="69">
        <v>15</v>
      </c>
      <c r="AD44" s="69"/>
      <c r="AE44" s="69"/>
      <c r="AF44" s="69">
        <v>15</v>
      </c>
      <c r="AG44" s="69"/>
      <c r="AH44" s="69">
        <v>15</v>
      </c>
      <c r="AI44" s="69"/>
      <c r="AJ44" s="69">
        <v>10</v>
      </c>
      <c r="AK44" s="69"/>
      <c r="AL44" s="69"/>
      <c r="AM44" s="69">
        <f t="shared" si="22"/>
        <v>100</v>
      </c>
      <c r="AN44" s="63" t="str">
        <f>IF(AM44&gt;=96,"FUERTE",IF(AM44&gt;=86, "MODERADO", IF(AM44&lt;86, "DEBIL", "REVISE")))</f>
        <v>FUERTE</v>
      </c>
      <c r="AO44" s="69" t="s">
        <v>110</v>
      </c>
      <c r="AP44" s="63" t="s">
        <v>110</v>
      </c>
      <c r="AQ44" s="92" t="s">
        <v>46</v>
      </c>
      <c r="AR44" s="92">
        <v>1</v>
      </c>
      <c r="AS44" s="92">
        <v>0</v>
      </c>
      <c r="AT44" s="93" t="s">
        <v>253</v>
      </c>
      <c r="AU44" s="93" t="s">
        <v>271</v>
      </c>
      <c r="AV44" s="93">
        <v>43</v>
      </c>
      <c r="AW44" s="96" t="str">
        <f>VLOOKUP(AV44,'[6]MATRIZ CALIFICACIÓN'!$E$58:$F$82,2,FALSE)</f>
        <v>ALTA</v>
      </c>
      <c r="AX44" s="92" t="s">
        <v>52</v>
      </c>
      <c r="AY44" s="63" t="s">
        <v>513</v>
      </c>
      <c r="AZ44" s="60"/>
      <c r="BA44" s="60"/>
      <c r="BB44" s="60"/>
      <c r="BC44" s="63" t="s">
        <v>514</v>
      </c>
      <c r="BD44" s="63" t="s">
        <v>515</v>
      </c>
      <c r="BE44" s="65">
        <v>44013</v>
      </c>
      <c r="BF44" s="65">
        <v>44043</v>
      </c>
      <c r="BG44" s="63" t="s">
        <v>515</v>
      </c>
    </row>
    <row r="45" spans="1:59" ht="109.5" customHeight="1" x14ac:dyDescent="0.2">
      <c r="A45" s="94"/>
      <c r="B45" s="92"/>
      <c r="C45" s="92"/>
      <c r="D45" s="93"/>
      <c r="E45" s="92"/>
      <c r="F45" s="92"/>
      <c r="G45" s="93"/>
      <c r="H45" s="92"/>
      <c r="I45" s="63" t="s">
        <v>450</v>
      </c>
      <c r="J45" s="93"/>
      <c r="K45" s="92"/>
      <c r="L45" s="92"/>
      <c r="M45" s="92"/>
      <c r="N45" s="98"/>
      <c r="O45" s="92"/>
      <c r="P45" s="69" t="s">
        <v>451</v>
      </c>
      <c r="Q45" s="63" t="s">
        <v>516</v>
      </c>
      <c r="R45" s="69" t="s">
        <v>517</v>
      </c>
      <c r="S45" s="63" t="s">
        <v>518</v>
      </c>
      <c r="T45" s="63" t="s">
        <v>519</v>
      </c>
      <c r="U45" s="63" t="s">
        <v>520</v>
      </c>
      <c r="V45" s="69" t="s">
        <v>521</v>
      </c>
      <c r="W45" s="69">
        <v>15</v>
      </c>
      <c r="X45" s="69"/>
      <c r="Y45" s="69">
        <v>15</v>
      </c>
      <c r="Z45" s="69"/>
      <c r="AA45" s="69">
        <v>15</v>
      </c>
      <c r="AB45" s="69"/>
      <c r="AC45" s="69">
        <v>15</v>
      </c>
      <c r="AD45" s="69"/>
      <c r="AE45" s="69"/>
      <c r="AF45" s="69">
        <v>15</v>
      </c>
      <c r="AG45" s="69"/>
      <c r="AH45" s="69">
        <v>15</v>
      </c>
      <c r="AI45" s="69"/>
      <c r="AJ45" s="69"/>
      <c r="AK45" s="69"/>
      <c r="AL45" s="69">
        <v>0</v>
      </c>
      <c r="AM45" s="69">
        <f t="shared" si="22"/>
        <v>90</v>
      </c>
      <c r="AN45" s="63" t="str">
        <f t="shared" ref="AN45" si="25">IF(AM45&gt;=96,"FUERTE",IF(AM45&gt;=86, "MODERADO", IF(AM45&lt;86, "DEBIL", "REVISE")))</f>
        <v>MODERADO</v>
      </c>
      <c r="AO45" s="69" t="s">
        <v>46</v>
      </c>
      <c r="AP45" s="63" t="s">
        <v>46</v>
      </c>
      <c r="AQ45" s="92"/>
      <c r="AR45" s="92"/>
      <c r="AS45" s="92"/>
      <c r="AT45" s="93"/>
      <c r="AU45" s="93"/>
      <c r="AV45" s="93"/>
      <c r="AW45" s="96"/>
      <c r="AX45" s="92"/>
      <c r="AY45" s="63" t="s">
        <v>522</v>
      </c>
      <c r="AZ45" s="60"/>
      <c r="BA45" s="60"/>
      <c r="BB45" s="60"/>
      <c r="BC45" s="63" t="s">
        <v>514</v>
      </c>
      <c r="BD45" s="69" t="s">
        <v>523</v>
      </c>
      <c r="BE45" s="65">
        <v>44013</v>
      </c>
      <c r="BF45" s="65">
        <v>44196</v>
      </c>
      <c r="BG45" s="63" t="s">
        <v>524</v>
      </c>
    </row>
    <row r="46" spans="1:59" ht="60" customHeight="1" x14ac:dyDescent="0.2">
      <c r="A46" s="94"/>
      <c r="B46" s="92"/>
      <c r="C46" s="92"/>
      <c r="D46" s="93"/>
      <c r="E46" s="92"/>
      <c r="F46" s="92"/>
      <c r="G46" s="93"/>
      <c r="H46" s="92"/>
      <c r="I46" s="63" t="s">
        <v>457</v>
      </c>
      <c r="J46" s="93"/>
      <c r="K46" s="92"/>
      <c r="L46" s="92"/>
      <c r="M46" s="92"/>
      <c r="N46" s="98"/>
      <c r="O46" s="92"/>
      <c r="P46" s="69" t="s">
        <v>458</v>
      </c>
      <c r="Q46" s="63" t="s">
        <v>330</v>
      </c>
      <c r="R46" s="63" t="s">
        <v>330</v>
      </c>
      <c r="S46" s="63" t="s">
        <v>330</v>
      </c>
      <c r="T46" s="63" t="s">
        <v>330</v>
      </c>
      <c r="U46" s="63" t="s">
        <v>330</v>
      </c>
      <c r="V46" s="63" t="s">
        <v>330</v>
      </c>
      <c r="W46" s="63"/>
      <c r="X46" s="69">
        <v>0</v>
      </c>
      <c r="Y46" s="63"/>
      <c r="Z46" s="69">
        <v>0</v>
      </c>
      <c r="AA46" s="63"/>
      <c r="AB46" s="69">
        <v>0</v>
      </c>
      <c r="AC46" s="63"/>
      <c r="AD46" s="63"/>
      <c r="AE46" s="69">
        <v>0</v>
      </c>
      <c r="AF46" s="63"/>
      <c r="AG46" s="69">
        <v>0</v>
      </c>
      <c r="AH46" s="63"/>
      <c r="AI46" s="69">
        <v>0</v>
      </c>
      <c r="AJ46" s="63"/>
      <c r="AK46" s="63"/>
      <c r="AL46" s="69">
        <v>0</v>
      </c>
      <c r="AM46" s="69">
        <v>0</v>
      </c>
      <c r="AN46" s="63" t="s">
        <v>267</v>
      </c>
      <c r="AO46" s="69" t="s">
        <v>267</v>
      </c>
      <c r="AP46" s="63" t="s">
        <v>267</v>
      </c>
      <c r="AQ46" s="92"/>
      <c r="AR46" s="92"/>
      <c r="AS46" s="92"/>
      <c r="AT46" s="93"/>
      <c r="AU46" s="93"/>
      <c r="AV46" s="93"/>
      <c r="AW46" s="96"/>
      <c r="AX46" s="92"/>
      <c r="AY46" s="63" t="s">
        <v>525</v>
      </c>
      <c r="AZ46" s="60"/>
      <c r="BA46" s="60"/>
      <c r="BB46" s="60"/>
      <c r="BC46" s="63" t="s">
        <v>506</v>
      </c>
      <c r="BD46" s="63" t="s">
        <v>487</v>
      </c>
      <c r="BE46" s="65">
        <v>44013</v>
      </c>
      <c r="BF46" s="65">
        <v>44196</v>
      </c>
      <c r="BG46" s="63" t="s">
        <v>488</v>
      </c>
    </row>
    <row r="47" spans="1:59" ht="105" customHeight="1" x14ac:dyDescent="0.2">
      <c r="A47" s="94"/>
      <c r="B47" s="92"/>
      <c r="C47" s="92" t="s">
        <v>226</v>
      </c>
      <c r="D47" s="93" t="s">
        <v>232</v>
      </c>
      <c r="E47" s="92" t="s">
        <v>240</v>
      </c>
      <c r="F47" s="92" t="s">
        <v>244</v>
      </c>
      <c r="G47" s="92" t="s">
        <v>459</v>
      </c>
      <c r="H47" s="92" t="s">
        <v>460</v>
      </c>
      <c r="I47" s="63" t="s">
        <v>461</v>
      </c>
      <c r="J47" s="92" t="s">
        <v>462</v>
      </c>
      <c r="K47" s="92" t="s">
        <v>253</v>
      </c>
      <c r="L47" s="92" t="s">
        <v>271</v>
      </c>
      <c r="M47" s="92">
        <f t="shared" ref="M47" si="26">VALUE(CONCATENATE(MID(K47,1,1),MID(L47,1,1)))</f>
        <v>43</v>
      </c>
      <c r="N47" s="129" t="str">
        <f>VLOOKUP(M47,'[6]MATRIZ CALIFICACIÓN'!$E$58:$F$82,2,FALSE)</f>
        <v>ALTA</v>
      </c>
      <c r="O47" s="92" t="s">
        <v>52</v>
      </c>
      <c r="P47" s="63" t="s">
        <v>526</v>
      </c>
      <c r="Q47" s="63" t="s">
        <v>441</v>
      </c>
      <c r="R47" s="69" t="s">
        <v>527</v>
      </c>
      <c r="S47" s="63" t="s">
        <v>528</v>
      </c>
      <c r="T47" s="63" t="s">
        <v>529</v>
      </c>
      <c r="U47" s="63" t="s">
        <v>530</v>
      </c>
      <c r="V47" s="63" t="s">
        <v>531</v>
      </c>
      <c r="W47" s="69">
        <v>15</v>
      </c>
      <c r="X47" s="69"/>
      <c r="Y47" s="69">
        <v>15</v>
      </c>
      <c r="Z47" s="69"/>
      <c r="AA47" s="69">
        <v>15</v>
      </c>
      <c r="AB47" s="69"/>
      <c r="AC47" s="69">
        <v>15</v>
      </c>
      <c r="AD47" s="69"/>
      <c r="AE47" s="69"/>
      <c r="AF47" s="69">
        <v>15</v>
      </c>
      <c r="AG47" s="69"/>
      <c r="AH47" s="69">
        <v>15</v>
      </c>
      <c r="AI47" s="69"/>
      <c r="AJ47" s="69">
        <v>10</v>
      </c>
      <c r="AK47" s="69"/>
      <c r="AL47" s="69"/>
      <c r="AM47" s="69">
        <f t="shared" ref="AM47" si="27">SUM(W47:AL47)</f>
        <v>100</v>
      </c>
      <c r="AN47" s="63" t="str">
        <f t="shared" ref="AN47" si="28">IF(AM47&gt;=96,"FUERTE",IF(AM47&gt;=86, "MODERADO", IF(AM47&lt;86, "DEBIL", "REVISE")))</f>
        <v>FUERTE</v>
      </c>
      <c r="AO47" s="69" t="s">
        <v>110</v>
      </c>
      <c r="AP47" s="63" t="s">
        <v>110</v>
      </c>
      <c r="AQ47" s="92" t="s">
        <v>46</v>
      </c>
      <c r="AR47" s="92">
        <v>1</v>
      </c>
      <c r="AS47" s="92">
        <v>0</v>
      </c>
      <c r="AT47" s="93" t="s">
        <v>254</v>
      </c>
      <c r="AU47" s="93" t="s">
        <v>271</v>
      </c>
      <c r="AV47" s="93">
        <f t="shared" ref="AV47" si="29">VALUE(CONCATENATE(MID(AT47,1,1),MID(AU47,1,1)))</f>
        <v>33</v>
      </c>
      <c r="AW47" s="96" t="str">
        <f>VLOOKUP(AV47,'[6]MATRIZ CALIFICACIÓN'!$E$58:$F$82,2,FALSE)</f>
        <v>ALTA</v>
      </c>
      <c r="AX47" s="92" t="s">
        <v>52</v>
      </c>
      <c r="AY47" s="92" t="s">
        <v>470</v>
      </c>
      <c r="AZ47" s="60"/>
      <c r="BA47" s="60"/>
      <c r="BB47" s="60"/>
      <c r="BC47" s="92" t="s">
        <v>532</v>
      </c>
      <c r="BD47" s="92" t="s">
        <v>472</v>
      </c>
      <c r="BE47" s="97">
        <v>44013</v>
      </c>
      <c r="BF47" s="97">
        <v>44196</v>
      </c>
      <c r="BG47" s="92" t="s">
        <v>473</v>
      </c>
    </row>
    <row r="48" spans="1:59" ht="103.5" customHeight="1" x14ac:dyDescent="0.2">
      <c r="A48" s="94"/>
      <c r="B48" s="92"/>
      <c r="C48" s="92"/>
      <c r="D48" s="93"/>
      <c r="E48" s="92"/>
      <c r="F48" s="92"/>
      <c r="G48" s="92"/>
      <c r="H48" s="92"/>
      <c r="I48" s="63" t="s">
        <v>474</v>
      </c>
      <c r="J48" s="93"/>
      <c r="K48" s="92"/>
      <c r="L48" s="92"/>
      <c r="M48" s="92"/>
      <c r="N48" s="129"/>
      <c r="O48" s="92"/>
      <c r="P48" s="63" t="s">
        <v>458</v>
      </c>
      <c r="Q48" s="63" t="s">
        <v>330</v>
      </c>
      <c r="R48" s="63" t="s">
        <v>330</v>
      </c>
      <c r="S48" s="63" t="s">
        <v>330</v>
      </c>
      <c r="T48" s="63" t="s">
        <v>330</v>
      </c>
      <c r="U48" s="63" t="s">
        <v>330</v>
      </c>
      <c r="V48" s="63" t="s">
        <v>330</v>
      </c>
      <c r="W48" s="69"/>
      <c r="X48" s="69">
        <v>0</v>
      </c>
      <c r="Y48" s="69"/>
      <c r="Z48" s="69">
        <v>0</v>
      </c>
      <c r="AA48" s="69"/>
      <c r="AB48" s="69">
        <v>0</v>
      </c>
      <c r="AC48" s="69"/>
      <c r="AD48" s="69"/>
      <c r="AE48" s="69">
        <v>0</v>
      </c>
      <c r="AF48" s="69"/>
      <c r="AG48" s="69">
        <v>0</v>
      </c>
      <c r="AH48" s="69"/>
      <c r="AI48" s="69">
        <v>0</v>
      </c>
      <c r="AJ48" s="69"/>
      <c r="AK48" s="69"/>
      <c r="AL48" s="69">
        <v>0</v>
      </c>
      <c r="AM48" s="69">
        <v>0</v>
      </c>
      <c r="AN48" s="63" t="s">
        <v>267</v>
      </c>
      <c r="AO48" s="69" t="s">
        <v>267</v>
      </c>
      <c r="AP48" s="63" t="s">
        <v>267</v>
      </c>
      <c r="AQ48" s="92"/>
      <c r="AR48" s="92"/>
      <c r="AS48" s="92"/>
      <c r="AT48" s="93"/>
      <c r="AU48" s="93"/>
      <c r="AV48" s="93"/>
      <c r="AW48" s="96"/>
      <c r="AX48" s="92"/>
      <c r="AY48" s="92"/>
      <c r="AZ48" s="60"/>
      <c r="BA48" s="60"/>
      <c r="BB48" s="60"/>
      <c r="BC48" s="92"/>
      <c r="BD48" s="92"/>
      <c r="BE48" s="97"/>
      <c r="BF48" s="97"/>
      <c r="BG48" s="92"/>
    </row>
    <row r="49" spans="1:59" ht="120" customHeight="1" x14ac:dyDescent="0.2">
      <c r="A49" s="94"/>
      <c r="B49" s="92"/>
      <c r="C49" s="92" t="s">
        <v>226</v>
      </c>
      <c r="D49" s="93" t="s">
        <v>231</v>
      </c>
      <c r="E49" s="92" t="s">
        <v>236</v>
      </c>
      <c r="F49" s="92" t="s">
        <v>244</v>
      </c>
      <c r="G49" s="93" t="s">
        <v>475</v>
      </c>
      <c r="H49" s="92" t="s">
        <v>476</v>
      </c>
      <c r="I49" s="63" t="s">
        <v>477</v>
      </c>
      <c r="J49" s="92" t="s">
        <v>478</v>
      </c>
      <c r="K49" s="92" t="s">
        <v>253</v>
      </c>
      <c r="L49" s="92" t="s">
        <v>271</v>
      </c>
      <c r="M49" s="92">
        <f t="shared" ref="M49" si="30">VALUE(CONCATENATE(MID(K49,1,1),MID(L49,1,1)))</f>
        <v>43</v>
      </c>
      <c r="N49" s="129" t="str">
        <f>VLOOKUP(M49,'[6]MATRIZ CALIFICACIÓN'!$E$58:$F$82,2,FALSE)</f>
        <v>ALTA</v>
      </c>
      <c r="O49" s="92" t="s">
        <v>52</v>
      </c>
      <c r="P49" s="63" t="s">
        <v>533</v>
      </c>
      <c r="Q49" s="69" t="s">
        <v>480</v>
      </c>
      <c r="R49" s="63" t="s">
        <v>481</v>
      </c>
      <c r="S49" s="63" t="s">
        <v>482</v>
      </c>
      <c r="T49" s="63" t="s">
        <v>534</v>
      </c>
      <c r="U49" s="63" t="s">
        <v>484</v>
      </c>
      <c r="V49" s="63" t="s">
        <v>485</v>
      </c>
      <c r="W49" s="69">
        <v>15</v>
      </c>
      <c r="X49" s="69"/>
      <c r="Y49" s="69">
        <v>15</v>
      </c>
      <c r="Z49" s="69"/>
      <c r="AA49" s="69">
        <v>15</v>
      </c>
      <c r="AB49" s="69"/>
      <c r="AC49" s="69">
        <v>15</v>
      </c>
      <c r="AD49" s="69"/>
      <c r="AE49" s="69"/>
      <c r="AF49" s="69">
        <v>15</v>
      </c>
      <c r="AG49" s="69"/>
      <c r="AH49" s="69">
        <v>15</v>
      </c>
      <c r="AI49" s="69"/>
      <c r="AJ49" s="69">
        <v>10</v>
      </c>
      <c r="AK49" s="69"/>
      <c r="AL49" s="69"/>
      <c r="AM49" s="69">
        <v>100</v>
      </c>
      <c r="AN49" s="63" t="s">
        <v>110</v>
      </c>
      <c r="AO49" s="69" t="s">
        <v>46</v>
      </c>
      <c r="AP49" s="63" t="s">
        <v>46</v>
      </c>
      <c r="AQ49" s="92" t="s">
        <v>267</v>
      </c>
      <c r="AR49" s="92">
        <v>0</v>
      </c>
      <c r="AS49" s="92">
        <v>0</v>
      </c>
      <c r="AT49" s="93" t="s">
        <v>253</v>
      </c>
      <c r="AU49" s="93" t="s">
        <v>271</v>
      </c>
      <c r="AV49" s="93">
        <f t="shared" ref="AV49" si="31">VALUE(CONCATENATE(MID(AT49,1,1),MID(AU49,1,1)))</f>
        <v>43</v>
      </c>
      <c r="AW49" s="96" t="str">
        <f>VLOOKUP(AV49,'[6]MATRIZ CALIFICACIÓN'!$E$58:$F$82,2,FALSE)</f>
        <v>ALTA</v>
      </c>
      <c r="AX49" s="92" t="s">
        <v>52</v>
      </c>
      <c r="AY49" s="92" t="s">
        <v>535</v>
      </c>
      <c r="AZ49" s="63"/>
      <c r="BA49" s="63"/>
      <c r="BB49" s="63"/>
      <c r="BC49" s="92" t="s">
        <v>506</v>
      </c>
      <c r="BD49" s="92" t="s">
        <v>487</v>
      </c>
      <c r="BE49" s="97">
        <v>44013</v>
      </c>
      <c r="BF49" s="97">
        <v>44196</v>
      </c>
      <c r="BG49" s="92" t="s">
        <v>488</v>
      </c>
    </row>
    <row r="50" spans="1:59" ht="83.25" customHeight="1" x14ac:dyDescent="0.2">
      <c r="A50" s="94"/>
      <c r="B50" s="92"/>
      <c r="C50" s="92"/>
      <c r="D50" s="93"/>
      <c r="E50" s="92"/>
      <c r="F50" s="92"/>
      <c r="G50" s="93"/>
      <c r="H50" s="92"/>
      <c r="I50" s="69" t="s">
        <v>489</v>
      </c>
      <c r="J50" s="93"/>
      <c r="K50" s="92"/>
      <c r="L50" s="92"/>
      <c r="M50" s="92"/>
      <c r="N50" s="129"/>
      <c r="O50" s="92"/>
      <c r="P50" s="69" t="s">
        <v>490</v>
      </c>
      <c r="Q50" s="69" t="s">
        <v>480</v>
      </c>
      <c r="R50" s="63" t="s">
        <v>491</v>
      </c>
      <c r="S50" s="63" t="s">
        <v>492</v>
      </c>
      <c r="T50" s="63" t="s">
        <v>493</v>
      </c>
      <c r="U50" s="63" t="s">
        <v>494</v>
      </c>
      <c r="V50" s="63" t="s">
        <v>495</v>
      </c>
      <c r="W50" s="69">
        <v>15</v>
      </c>
      <c r="X50" s="69"/>
      <c r="Y50" s="69">
        <v>15</v>
      </c>
      <c r="Z50" s="69"/>
      <c r="AA50" s="69">
        <v>15</v>
      </c>
      <c r="AB50" s="69"/>
      <c r="AC50" s="69">
        <v>15</v>
      </c>
      <c r="AD50" s="69"/>
      <c r="AE50" s="69"/>
      <c r="AF50" s="69">
        <v>15</v>
      </c>
      <c r="AG50" s="69"/>
      <c r="AH50" s="69">
        <v>15</v>
      </c>
      <c r="AI50" s="69"/>
      <c r="AJ50" s="69">
        <v>10</v>
      </c>
      <c r="AK50" s="69"/>
      <c r="AL50" s="69"/>
      <c r="AM50" s="69">
        <v>100</v>
      </c>
      <c r="AN50" s="63" t="s">
        <v>110</v>
      </c>
      <c r="AO50" s="69" t="s">
        <v>46</v>
      </c>
      <c r="AP50" s="63" t="s">
        <v>46</v>
      </c>
      <c r="AQ50" s="92"/>
      <c r="AR50" s="92"/>
      <c r="AS50" s="92"/>
      <c r="AT50" s="93"/>
      <c r="AU50" s="93"/>
      <c r="AV50" s="93"/>
      <c r="AW50" s="96"/>
      <c r="AX50" s="92"/>
      <c r="AY50" s="92"/>
      <c r="AZ50" s="63"/>
      <c r="BA50" s="63"/>
      <c r="BB50" s="63"/>
      <c r="BC50" s="92"/>
      <c r="BD50" s="92"/>
      <c r="BE50" s="97"/>
      <c r="BF50" s="97"/>
      <c r="BG50" s="92"/>
    </row>
    <row r="51" spans="1:59" ht="85.5" customHeight="1" x14ac:dyDescent="0.2">
      <c r="A51" s="94"/>
      <c r="B51" s="92"/>
      <c r="C51" s="92"/>
      <c r="D51" s="93"/>
      <c r="E51" s="92"/>
      <c r="F51" s="92"/>
      <c r="G51" s="93"/>
      <c r="H51" s="92"/>
      <c r="I51" s="63" t="s">
        <v>496</v>
      </c>
      <c r="J51" s="93"/>
      <c r="K51" s="92"/>
      <c r="L51" s="92"/>
      <c r="M51" s="92"/>
      <c r="N51" s="129"/>
      <c r="O51" s="92"/>
      <c r="P51" s="63" t="s">
        <v>458</v>
      </c>
      <c r="Q51" s="63" t="s">
        <v>330</v>
      </c>
      <c r="R51" s="63" t="s">
        <v>330</v>
      </c>
      <c r="S51" s="63" t="s">
        <v>330</v>
      </c>
      <c r="T51" s="63" t="s">
        <v>330</v>
      </c>
      <c r="U51" s="63" t="s">
        <v>330</v>
      </c>
      <c r="V51" s="63" t="s">
        <v>330</v>
      </c>
      <c r="W51" s="69"/>
      <c r="X51" s="69">
        <v>0</v>
      </c>
      <c r="Y51" s="69"/>
      <c r="Z51" s="69">
        <v>0</v>
      </c>
      <c r="AA51" s="69"/>
      <c r="AB51" s="69">
        <v>0</v>
      </c>
      <c r="AC51" s="69"/>
      <c r="AD51" s="69"/>
      <c r="AE51" s="69">
        <v>0</v>
      </c>
      <c r="AF51" s="69"/>
      <c r="AG51" s="69">
        <v>0</v>
      </c>
      <c r="AH51" s="69"/>
      <c r="AI51" s="69">
        <v>0</v>
      </c>
      <c r="AJ51" s="69"/>
      <c r="AK51" s="69"/>
      <c r="AL51" s="69">
        <v>0</v>
      </c>
      <c r="AM51" s="69">
        <v>0</v>
      </c>
      <c r="AN51" s="69" t="s">
        <v>267</v>
      </c>
      <c r="AO51" s="69" t="s">
        <v>267</v>
      </c>
      <c r="AP51" s="63" t="s">
        <v>267</v>
      </c>
      <c r="AQ51" s="92"/>
      <c r="AR51" s="92"/>
      <c r="AS51" s="92"/>
      <c r="AT51" s="93"/>
      <c r="AU51" s="93"/>
      <c r="AV51" s="93"/>
      <c r="AW51" s="96"/>
      <c r="AX51" s="92"/>
      <c r="AY51" s="92"/>
      <c r="AZ51" s="63"/>
      <c r="BA51" s="63"/>
      <c r="BB51" s="63"/>
      <c r="BC51" s="92"/>
      <c r="BD51" s="92"/>
      <c r="BE51" s="97"/>
      <c r="BF51" s="97"/>
      <c r="BG51" s="92"/>
    </row>
    <row r="52" spans="1:59" ht="109.5" customHeight="1" x14ac:dyDescent="0.2">
      <c r="A52" s="94" t="s">
        <v>213</v>
      </c>
      <c r="B52" s="92" t="s">
        <v>1245</v>
      </c>
      <c r="C52" s="63" t="s">
        <v>229</v>
      </c>
      <c r="D52" s="63" t="s">
        <v>234</v>
      </c>
      <c r="E52" s="63" t="s">
        <v>238</v>
      </c>
      <c r="F52" s="63" t="s">
        <v>246</v>
      </c>
      <c r="G52" s="63" t="s">
        <v>536</v>
      </c>
      <c r="H52" s="63" t="s">
        <v>537</v>
      </c>
      <c r="I52" s="63" t="s">
        <v>538</v>
      </c>
      <c r="J52" s="63" t="s">
        <v>539</v>
      </c>
      <c r="K52" s="63" t="s">
        <v>252</v>
      </c>
      <c r="L52" s="63" t="s">
        <v>269</v>
      </c>
      <c r="M52" s="63">
        <f t="shared" ref="M52:M53" si="32">VALUE(CONCATENATE(MID(K52,1,1),MID(L52,1,1)))</f>
        <v>55</v>
      </c>
      <c r="N52" s="68" t="str">
        <f>VLOOKUP(M52,'[7]MATRIZ CALIFICACIÓN'!$E$58:$F$82,2,FALSE)</f>
        <v>EXTREMA</v>
      </c>
      <c r="O52" s="63" t="s">
        <v>57</v>
      </c>
      <c r="P52" s="69" t="s">
        <v>540</v>
      </c>
      <c r="Q52" s="63" t="s">
        <v>541</v>
      </c>
      <c r="R52" s="69" t="s">
        <v>542</v>
      </c>
      <c r="S52" s="63" t="s">
        <v>543</v>
      </c>
      <c r="T52" s="63" t="s">
        <v>544</v>
      </c>
      <c r="U52" s="63" t="s">
        <v>545</v>
      </c>
      <c r="V52" s="63" t="s">
        <v>546</v>
      </c>
      <c r="W52" s="69">
        <v>15</v>
      </c>
      <c r="X52" s="69"/>
      <c r="Y52" s="69">
        <v>15</v>
      </c>
      <c r="Z52" s="69"/>
      <c r="AA52" s="69">
        <v>15</v>
      </c>
      <c r="AB52" s="69"/>
      <c r="AC52" s="69"/>
      <c r="AD52" s="69">
        <v>10</v>
      </c>
      <c r="AE52" s="69"/>
      <c r="AF52" s="69">
        <v>15</v>
      </c>
      <c r="AG52" s="69"/>
      <c r="AH52" s="69">
        <v>15</v>
      </c>
      <c r="AI52" s="69"/>
      <c r="AJ52" s="69">
        <v>10</v>
      </c>
      <c r="AK52" s="69"/>
      <c r="AL52" s="69"/>
      <c r="AM52" s="69">
        <f t="shared" ref="AM52:AM66" si="33">SUM(W52:AL52)</f>
        <v>95</v>
      </c>
      <c r="AN52" s="63" t="str">
        <f t="shared" ref="AN52:AN56" si="34">IF(AM52&gt;=96,"FUERTE",IF(AM52&gt;=86, "MODERADO", IF(AM52&lt;86, "DEBIL", "REVISE")))</f>
        <v>MODERADO</v>
      </c>
      <c r="AO52" s="69" t="s">
        <v>46</v>
      </c>
      <c r="AP52" s="63" t="s">
        <v>46</v>
      </c>
      <c r="AQ52" s="63" t="s">
        <v>46</v>
      </c>
      <c r="AR52" s="63">
        <v>1</v>
      </c>
      <c r="AS52" s="63">
        <v>1</v>
      </c>
      <c r="AT52" s="69" t="s">
        <v>253</v>
      </c>
      <c r="AU52" s="69" t="s">
        <v>270</v>
      </c>
      <c r="AV52" s="69">
        <f t="shared" ref="AV52:AV53" si="35">VALUE(CONCATENATE(MID(AT52,1,1),MID(AU52,1,1)))</f>
        <v>44</v>
      </c>
      <c r="AW52" s="71" t="str">
        <f>VLOOKUP(AV52,'[7]MATRIZ CALIFICACIÓN'!$E$58:$F$82,2,FALSE)</f>
        <v>EXTREMA</v>
      </c>
      <c r="AX52" s="63" t="s">
        <v>57</v>
      </c>
      <c r="AY52" s="63" t="s">
        <v>547</v>
      </c>
      <c r="AZ52" s="63" t="s">
        <v>548</v>
      </c>
      <c r="BA52" s="63" t="s">
        <v>549</v>
      </c>
      <c r="BB52" s="63" t="s">
        <v>527</v>
      </c>
      <c r="BC52" s="63" t="s">
        <v>548</v>
      </c>
      <c r="BD52" s="63" t="s">
        <v>549</v>
      </c>
      <c r="BE52" s="63" t="s">
        <v>527</v>
      </c>
      <c r="BF52" s="63" t="s">
        <v>527</v>
      </c>
      <c r="BG52" s="63" t="s">
        <v>550</v>
      </c>
    </row>
    <row r="53" spans="1:59" ht="75" customHeight="1" x14ac:dyDescent="0.2">
      <c r="A53" s="94"/>
      <c r="B53" s="92"/>
      <c r="C53" s="92" t="s">
        <v>229</v>
      </c>
      <c r="D53" s="92" t="s">
        <v>232</v>
      </c>
      <c r="E53" s="92" t="s">
        <v>236</v>
      </c>
      <c r="F53" s="92" t="s">
        <v>246</v>
      </c>
      <c r="G53" s="92" t="s">
        <v>551</v>
      </c>
      <c r="H53" s="92" t="s">
        <v>552</v>
      </c>
      <c r="I53" s="63" t="s">
        <v>553</v>
      </c>
      <c r="J53" s="92" t="s">
        <v>554</v>
      </c>
      <c r="K53" s="92" t="s">
        <v>253</v>
      </c>
      <c r="L53" s="92" t="s">
        <v>270</v>
      </c>
      <c r="M53" s="92">
        <f t="shared" si="32"/>
        <v>44</v>
      </c>
      <c r="N53" s="98" t="str">
        <f>VLOOKUP(M53,'[7]MATRIZ CALIFICACIÓN'!$E$58:$F$82,2,FALSE)</f>
        <v>EXTREMA</v>
      </c>
      <c r="O53" s="92" t="s">
        <v>57</v>
      </c>
      <c r="P53" s="92" t="s">
        <v>609</v>
      </c>
      <c r="Q53" s="92" t="s">
        <v>541</v>
      </c>
      <c r="R53" s="93" t="s">
        <v>555</v>
      </c>
      <c r="S53" s="92" t="s">
        <v>556</v>
      </c>
      <c r="T53" s="92" t="s">
        <v>557</v>
      </c>
      <c r="U53" s="92" t="s">
        <v>558</v>
      </c>
      <c r="V53" s="92" t="s">
        <v>559</v>
      </c>
      <c r="W53" s="92">
        <v>15</v>
      </c>
      <c r="X53" s="93"/>
      <c r="Y53" s="93">
        <v>15</v>
      </c>
      <c r="Z53" s="93"/>
      <c r="AA53" s="93">
        <v>15</v>
      </c>
      <c r="AB53" s="93"/>
      <c r="AC53" s="93">
        <v>15</v>
      </c>
      <c r="AD53" s="93"/>
      <c r="AE53" s="93"/>
      <c r="AF53" s="93">
        <v>15</v>
      </c>
      <c r="AG53" s="93"/>
      <c r="AH53" s="93">
        <v>15</v>
      </c>
      <c r="AI53" s="93"/>
      <c r="AJ53" s="93">
        <v>10</v>
      </c>
      <c r="AK53" s="93"/>
      <c r="AL53" s="93"/>
      <c r="AM53" s="93">
        <f t="shared" si="33"/>
        <v>100</v>
      </c>
      <c r="AN53" s="92" t="str">
        <f t="shared" si="34"/>
        <v>FUERTE</v>
      </c>
      <c r="AO53" s="93" t="s">
        <v>46</v>
      </c>
      <c r="AP53" s="92" t="s">
        <v>46</v>
      </c>
      <c r="AQ53" s="92" t="s">
        <v>267</v>
      </c>
      <c r="AR53" s="92">
        <v>0</v>
      </c>
      <c r="AS53" s="92">
        <v>0</v>
      </c>
      <c r="AT53" s="93" t="s">
        <v>253</v>
      </c>
      <c r="AU53" s="93" t="s">
        <v>270</v>
      </c>
      <c r="AV53" s="93">
        <f t="shared" si="35"/>
        <v>44</v>
      </c>
      <c r="AW53" s="99" t="str">
        <f>VLOOKUP(AV53,'[7]MATRIZ CALIFICACIÓN'!$E$58:$F$82,2,FALSE)</f>
        <v>EXTREMA</v>
      </c>
      <c r="AX53" s="92" t="s">
        <v>57</v>
      </c>
      <c r="AY53" s="92" t="s">
        <v>560</v>
      </c>
      <c r="AZ53" s="92" t="s">
        <v>561</v>
      </c>
      <c r="BA53" s="92" t="s">
        <v>562</v>
      </c>
      <c r="BB53" s="97">
        <v>43831</v>
      </c>
      <c r="BC53" s="92" t="s">
        <v>561</v>
      </c>
      <c r="BD53" s="92" t="s">
        <v>562</v>
      </c>
      <c r="BE53" s="97">
        <v>43831</v>
      </c>
      <c r="BF53" s="97">
        <v>44196</v>
      </c>
      <c r="BG53" s="92" t="s">
        <v>563</v>
      </c>
    </row>
    <row r="54" spans="1:59" ht="76.5" customHeight="1" x14ac:dyDescent="0.2">
      <c r="A54" s="94"/>
      <c r="B54" s="92"/>
      <c r="C54" s="92"/>
      <c r="D54" s="92"/>
      <c r="E54" s="92"/>
      <c r="F54" s="92"/>
      <c r="G54" s="92"/>
      <c r="H54" s="92"/>
      <c r="I54" s="63" t="s">
        <v>564</v>
      </c>
      <c r="J54" s="92"/>
      <c r="K54" s="92"/>
      <c r="L54" s="92"/>
      <c r="M54" s="92"/>
      <c r="N54" s="98"/>
      <c r="O54" s="92"/>
      <c r="P54" s="92"/>
      <c r="Q54" s="92"/>
      <c r="R54" s="93"/>
      <c r="S54" s="92"/>
      <c r="T54" s="92"/>
      <c r="U54" s="92"/>
      <c r="V54" s="92"/>
      <c r="W54" s="92"/>
      <c r="X54" s="93"/>
      <c r="Y54" s="93"/>
      <c r="Z54" s="93"/>
      <c r="AA54" s="93"/>
      <c r="AB54" s="93"/>
      <c r="AC54" s="93"/>
      <c r="AD54" s="93"/>
      <c r="AE54" s="93"/>
      <c r="AF54" s="93"/>
      <c r="AG54" s="93"/>
      <c r="AH54" s="93"/>
      <c r="AI54" s="93"/>
      <c r="AJ54" s="93"/>
      <c r="AK54" s="93"/>
      <c r="AL54" s="93"/>
      <c r="AM54" s="93"/>
      <c r="AN54" s="92"/>
      <c r="AO54" s="93"/>
      <c r="AP54" s="92"/>
      <c r="AQ54" s="92"/>
      <c r="AR54" s="92"/>
      <c r="AS54" s="92"/>
      <c r="AT54" s="93"/>
      <c r="AU54" s="93"/>
      <c r="AV54" s="93"/>
      <c r="AW54" s="99"/>
      <c r="AX54" s="92"/>
      <c r="AY54" s="92"/>
      <c r="AZ54" s="92"/>
      <c r="BA54" s="92"/>
      <c r="BB54" s="97"/>
      <c r="BC54" s="92"/>
      <c r="BD54" s="92"/>
      <c r="BE54" s="97"/>
      <c r="BF54" s="97"/>
      <c r="BG54" s="92"/>
    </row>
    <row r="55" spans="1:59" ht="76.5" customHeight="1" x14ac:dyDescent="0.2">
      <c r="A55" s="94"/>
      <c r="B55" s="92"/>
      <c r="C55" s="92"/>
      <c r="D55" s="92"/>
      <c r="E55" s="92"/>
      <c r="F55" s="92"/>
      <c r="G55" s="92"/>
      <c r="H55" s="92"/>
      <c r="I55" s="63" t="s">
        <v>565</v>
      </c>
      <c r="J55" s="92"/>
      <c r="K55" s="92"/>
      <c r="L55" s="92"/>
      <c r="M55" s="92"/>
      <c r="N55" s="98"/>
      <c r="O55" s="92"/>
      <c r="P55" s="69" t="s">
        <v>610</v>
      </c>
      <c r="Q55" s="63" t="s">
        <v>566</v>
      </c>
      <c r="R55" s="69" t="s">
        <v>567</v>
      </c>
      <c r="S55" s="63" t="s">
        <v>568</v>
      </c>
      <c r="T55" s="63" t="s">
        <v>569</v>
      </c>
      <c r="U55" s="63" t="s">
        <v>570</v>
      </c>
      <c r="V55" s="63" t="s">
        <v>571</v>
      </c>
      <c r="W55" s="69">
        <v>15</v>
      </c>
      <c r="X55" s="69"/>
      <c r="Y55" s="69">
        <v>15</v>
      </c>
      <c r="Z55" s="69"/>
      <c r="AA55" s="69"/>
      <c r="AB55" s="69">
        <v>0</v>
      </c>
      <c r="AC55" s="69"/>
      <c r="AD55" s="69">
        <v>10</v>
      </c>
      <c r="AE55" s="69"/>
      <c r="AF55" s="69">
        <v>15</v>
      </c>
      <c r="AG55" s="69"/>
      <c r="AH55" s="69">
        <v>15</v>
      </c>
      <c r="AI55" s="69"/>
      <c r="AJ55" s="69">
        <v>10</v>
      </c>
      <c r="AK55" s="69"/>
      <c r="AL55" s="69"/>
      <c r="AM55" s="69">
        <f t="shared" si="33"/>
        <v>80</v>
      </c>
      <c r="AN55" s="63" t="str">
        <f t="shared" si="34"/>
        <v>DEBIL</v>
      </c>
      <c r="AO55" s="69" t="s">
        <v>267</v>
      </c>
      <c r="AP55" s="63" t="s">
        <v>267</v>
      </c>
      <c r="AQ55" s="92"/>
      <c r="AR55" s="92"/>
      <c r="AS55" s="92"/>
      <c r="AT55" s="93"/>
      <c r="AU55" s="93"/>
      <c r="AV55" s="93"/>
      <c r="AW55" s="99"/>
      <c r="AX55" s="92"/>
      <c r="AY55" s="92"/>
      <c r="AZ55" s="92"/>
      <c r="BA55" s="92"/>
      <c r="BB55" s="97"/>
      <c r="BC55" s="92"/>
      <c r="BD55" s="92"/>
      <c r="BE55" s="97"/>
      <c r="BF55" s="97"/>
      <c r="BG55" s="92"/>
    </row>
    <row r="56" spans="1:59" ht="168" customHeight="1" x14ac:dyDescent="0.2">
      <c r="A56" s="94"/>
      <c r="B56" s="92"/>
      <c r="C56" s="63" t="s">
        <v>229</v>
      </c>
      <c r="D56" s="63" t="s">
        <v>232</v>
      </c>
      <c r="E56" s="63" t="s">
        <v>240</v>
      </c>
      <c r="F56" s="63" t="s">
        <v>246</v>
      </c>
      <c r="G56" s="63" t="s">
        <v>594</v>
      </c>
      <c r="H56" s="63" t="s">
        <v>595</v>
      </c>
      <c r="I56" s="63" t="s">
        <v>596</v>
      </c>
      <c r="J56" s="63" t="s">
        <v>597</v>
      </c>
      <c r="K56" s="63" t="s">
        <v>252</v>
      </c>
      <c r="L56" s="63" t="s">
        <v>271</v>
      </c>
      <c r="M56" s="63">
        <f t="shared" ref="M56" si="36">VALUE(CONCATENATE(MID(K56,1,1),MID(L56,1,1)))</f>
        <v>53</v>
      </c>
      <c r="N56" s="68" t="str">
        <f>VLOOKUP(M56,'[7]MATRIZ CALIFICACIÓN'!$E$58:$F$82,2,FALSE)</f>
        <v>EXTREMA</v>
      </c>
      <c r="O56" s="63" t="s">
        <v>57</v>
      </c>
      <c r="P56" s="69" t="s">
        <v>598</v>
      </c>
      <c r="Q56" s="63" t="s">
        <v>599</v>
      </c>
      <c r="R56" s="69" t="s">
        <v>542</v>
      </c>
      <c r="S56" s="63" t="s">
        <v>600</v>
      </c>
      <c r="T56" s="63" t="s">
        <v>601</v>
      </c>
      <c r="U56" s="63" t="s">
        <v>602</v>
      </c>
      <c r="V56" s="69" t="s">
        <v>603</v>
      </c>
      <c r="W56" s="69">
        <v>15</v>
      </c>
      <c r="X56" s="69"/>
      <c r="Y56" s="69">
        <v>15</v>
      </c>
      <c r="Z56" s="69"/>
      <c r="AA56" s="69">
        <v>15</v>
      </c>
      <c r="AB56" s="69"/>
      <c r="AC56" s="69">
        <v>15</v>
      </c>
      <c r="AD56" s="69"/>
      <c r="AE56" s="69"/>
      <c r="AF56" s="69">
        <v>15</v>
      </c>
      <c r="AG56" s="69"/>
      <c r="AH56" s="69">
        <v>15</v>
      </c>
      <c r="AI56" s="69"/>
      <c r="AJ56" s="69">
        <v>10</v>
      </c>
      <c r="AK56" s="69"/>
      <c r="AL56" s="69"/>
      <c r="AM56" s="69">
        <f t="shared" ref="AM56" si="37">SUM(W56:AL56)</f>
        <v>100</v>
      </c>
      <c r="AN56" s="63" t="str">
        <f t="shared" si="34"/>
        <v>FUERTE</v>
      </c>
      <c r="AO56" s="69" t="s">
        <v>267</v>
      </c>
      <c r="AP56" s="63" t="s">
        <v>46</v>
      </c>
      <c r="AQ56" s="63" t="s">
        <v>46</v>
      </c>
      <c r="AR56" s="63">
        <v>1</v>
      </c>
      <c r="AS56" s="63">
        <v>1</v>
      </c>
      <c r="AT56" s="69" t="s">
        <v>253</v>
      </c>
      <c r="AU56" s="69" t="s">
        <v>272</v>
      </c>
      <c r="AV56" s="69">
        <f t="shared" ref="AV56" si="38">VALUE(CONCATENATE(MID(AT56,1,1),MID(AU56,1,1)))</f>
        <v>42</v>
      </c>
      <c r="AW56" s="72" t="str">
        <f>VLOOKUP(AV56,'[7]MATRIZ CALIFICACIÓN'!$E$58:$F$82,2,FALSE)</f>
        <v>ALTA</v>
      </c>
      <c r="AX56" s="63" t="s">
        <v>57</v>
      </c>
      <c r="AY56" s="63" t="s">
        <v>604</v>
      </c>
      <c r="AZ56" s="63" t="s">
        <v>605</v>
      </c>
      <c r="BA56" s="63" t="s">
        <v>606</v>
      </c>
      <c r="BB56" s="65" t="s">
        <v>607</v>
      </c>
      <c r="BC56" s="63" t="s">
        <v>605</v>
      </c>
      <c r="BD56" s="63" t="s">
        <v>606</v>
      </c>
      <c r="BE56" s="65" t="s">
        <v>607</v>
      </c>
      <c r="BF56" s="65" t="s">
        <v>607</v>
      </c>
      <c r="BG56" s="63" t="s">
        <v>608</v>
      </c>
    </row>
    <row r="57" spans="1:59" ht="61.5" customHeight="1" x14ac:dyDescent="0.2">
      <c r="A57" s="94"/>
      <c r="B57" s="92"/>
      <c r="C57" s="92" t="s">
        <v>227</v>
      </c>
      <c r="D57" s="93" t="s">
        <v>233</v>
      </c>
      <c r="E57" s="92" t="s">
        <v>242</v>
      </c>
      <c r="F57" s="92" t="s">
        <v>245</v>
      </c>
      <c r="G57" s="92" t="s">
        <v>572</v>
      </c>
      <c r="H57" s="92" t="s">
        <v>573</v>
      </c>
      <c r="I57" s="92" t="s">
        <v>574</v>
      </c>
      <c r="J57" s="92" t="s">
        <v>575</v>
      </c>
      <c r="K57" s="92" t="s">
        <v>254</v>
      </c>
      <c r="L57" s="92" t="s">
        <v>271</v>
      </c>
      <c r="M57" s="92">
        <f t="shared" ref="M57" si="39">VALUE(CONCATENATE(MID(K57,1,1),MID(L57,1,1)))</f>
        <v>33</v>
      </c>
      <c r="N57" s="129" t="str">
        <f>VLOOKUP(M57,'[7]MATRIZ CALIFICACIÓN'!$E$58:$F$82,2,FALSE)</f>
        <v>ALTA</v>
      </c>
      <c r="O57" s="92" t="s">
        <v>47</v>
      </c>
      <c r="P57" s="92" t="s">
        <v>576</v>
      </c>
      <c r="Q57" s="92" t="s">
        <v>541</v>
      </c>
      <c r="R57" s="93" t="s">
        <v>542</v>
      </c>
      <c r="S57" s="92" t="s">
        <v>577</v>
      </c>
      <c r="T57" s="92" t="s">
        <v>578</v>
      </c>
      <c r="U57" s="92" t="s">
        <v>579</v>
      </c>
      <c r="V57" s="92" t="s">
        <v>580</v>
      </c>
      <c r="W57" s="93">
        <v>15</v>
      </c>
      <c r="X57" s="93"/>
      <c r="Y57" s="93">
        <v>15</v>
      </c>
      <c r="Z57" s="93"/>
      <c r="AA57" s="93">
        <v>15</v>
      </c>
      <c r="AB57" s="93"/>
      <c r="AC57" s="93">
        <v>15</v>
      </c>
      <c r="AD57" s="93"/>
      <c r="AE57" s="93"/>
      <c r="AF57" s="93">
        <v>15</v>
      </c>
      <c r="AG57" s="93"/>
      <c r="AH57" s="93">
        <v>15</v>
      </c>
      <c r="AI57" s="93"/>
      <c r="AJ57" s="93">
        <v>10</v>
      </c>
      <c r="AK57" s="93"/>
      <c r="AL57" s="93"/>
      <c r="AM57" s="93">
        <f t="shared" si="33"/>
        <v>100</v>
      </c>
      <c r="AN57" s="92" t="str">
        <f>IF(AM57&gt;=96,"FUERTE",IF(AM57&gt;=86, "MODERADO", IF(AM57&lt;86, "DEBIL", "REVISE")))</f>
        <v>FUERTE</v>
      </c>
      <c r="AO57" s="93" t="s">
        <v>46</v>
      </c>
      <c r="AP57" s="92" t="s">
        <v>46</v>
      </c>
      <c r="AQ57" s="92" t="s">
        <v>267</v>
      </c>
      <c r="AR57" s="92">
        <v>0</v>
      </c>
      <c r="AS57" s="92">
        <v>0</v>
      </c>
      <c r="AT57" s="93" t="s">
        <v>254</v>
      </c>
      <c r="AU57" s="93" t="s">
        <v>271</v>
      </c>
      <c r="AV57" s="93">
        <f>VALUE(CONCATENATE(MID(AT57,1,1),MID(AU57,1,1)))</f>
        <v>33</v>
      </c>
      <c r="AW57" s="96" t="str">
        <f>VLOOKUP(AV57,'[7]MATRIZ CALIFICACIÓN'!$E$58:$F$82,2,FALSE)</f>
        <v>ALTA</v>
      </c>
      <c r="AX57" s="92" t="s">
        <v>52</v>
      </c>
      <c r="AY57" s="63" t="s">
        <v>581</v>
      </c>
      <c r="AZ57" s="63" t="s">
        <v>582</v>
      </c>
      <c r="BA57" s="63" t="s">
        <v>583</v>
      </c>
      <c r="BB57" s="65">
        <v>43922</v>
      </c>
      <c r="BC57" s="63" t="s">
        <v>582</v>
      </c>
      <c r="BD57" s="63" t="s">
        <v>583</v>
      </c>
      <c r="BE57" s="65">
        <v>43922</v>
      </c>
      <c r="BF57" s="65">
        <v>44196</v>
      </c>
      <c r="BG57" s="63" t="s">
        <v>584</v>
      </c>
    </row>
    <row r="58" spans="1:59" ht="126" customHeight="1" x14ac:dyDescent="0.2">
      <c r="A58" s="94"/>
      <c r="B58" s="92"/>
      <c r="C58" s="92"/>
      <c r="D58" s="93"/>
      <c r="E58" s="92"/>
      <c r="F58" s="92"/>
      <c r="G58" s="92"/>
      <c r="H58" s="92"/>
      <c r="I58" s="92"/>
      <c r="J58" s="92"/>
      <c r="K58" s="92"/>
      <c r="L58" s="92"/>
      <c r="M58" s="92"/>
      <c r="N58" s="129"/>
      <c r="O58" s="92"/>
      <c r="P58" s="92"/>
      <c r="Q58" s="92"/>
      <c r="R58" s="93"/>
      <c r="S58" s="92"/>
      <c r="T58" s="92"/>
      <c r="U58" s="92"/>
      <c r="V58" s="92"/>
      <c r="W58" s="93"/>
      <c r="X58" s="93"/>
      <c r="Y58" s="93"/>
      <c r="Z58" s="93"/>
      <c r="AA58" s="93"/>
      <c r="AB58" s="93"/>
      <c r="AC58" s="93"/>
      <c r="AD58" s="93"/>
      <c r="AE58" s="93"/>
      <c r="AF58" s="93"/>
      <c r="AG58" s="93"/>
      <c r="AH58" s="93"/>
      <c r="AI58" s="93"/>
      <c r="AJ58" s="93"/>
      <c r="AK58" s="93"/>
      <c r="AL58" s="93"/>
      <c r="AM58" s="93"/>
      <c r="AN58" s="92"/>
      <c r="AO58" s="93"/>
      <c r="AP58" s="92"/>
      <c r="AQ58" s="92"/>
      <c r="AR58" s="92"/>
      <c r="AS58" s="92"/>
      <c r="AT58" s="93"/>
      <c r="AU58" s="93"/>
      <c r="AV58" s="93"/>
      <c r="AW58" s="96"/>
      <c r="AX58" s="92"/>
      <c r="AY58" s="63" t="s">
        <v>585</v>
      </c>
      <c r="AZ58" s="63" t="s">
        <v>586</v>
      </c>
      <c r="BA58" s="63" t="s">
        <v>587</v>
      </c>
      <c r="BB58" s="65">
        <v>43952</v>
      </c>
      <c r="BC58" s="63" t="s">
        <v>586</v>
      </c>
      <c r="BD58" s="63" t="s">
        <v>587</v>
      </c>
      <c r="BE58" s="65">
        <v>43952</v>
      </c>
      <c r="BF58" s="65">
        <v>44196</v>
      </c>
      <c r="BG58" s="63" t="s">
        <v>588</v>
      </c>
    </row>
    <row r="59" spans="1:59" ht="73.5" customHeight="1" x14ac:dyDescent="0.2">
      <c r="A59" s="94"/>
      <c r="B59" s="92"/>
      <c r="C59" s="92"/>
      <c r="D59" s="93"/>
      <c r="E59" s="92"/>
      <c r="F59" s="92"/>
      <c r="G59" s="92"/>
      <c r="H59" s="92"/>
      <c r="I59" s="69" t="s">
        <v>589</v>
      </c>
      <c r="J59" s="92"/>
      <c r="K59" s="92"/>
      <c r="L59" s="92"/>
      <c r="M59" s="92"/>
      <c r="N59" s="129"/>
      <c r="O59" s="92"/>
      <c r="P59" s="69" t="s">
        <v>590</v>
      </c>
      <c r="Q59" s="63" t="s">
        <v>330</v>
      </c>
      <c r="R59" s="63" t="s">
        <v>330</v>
      </c>
      <c r="S59" s="63" t="s">
        <v>330</v>
      </c>
      <c r="T59" s="63" t="s">
        <v>330</v>
      </c>
      <c r="U59" s="63" t="s">
        <v>330</v>
      </c>
      <c r="V59" s="63" t="s">
        <v>330</v>
      </c>
      <c r="W59" s="69"/>
      <c r="X59" s="69">
        <v>0</v>
      </c>
      <c r="Y59" s="69"/>
      <c r="Z59" s="69">
        <v>0</v>
      </c>
      <c r="AA59" s="69"/>
      <c r="AB59" s="69">
        <v>0</v>
      </c>
      <c r="AC59" s="69"/>
      <c r="AD59" s="69"/>
      <c r="AE59" s="69">
        <v>0</v>
      </c>
      <c r="AF59" s="69"/>
      <c r="AG59" s="69">
        <v>0</v>
      </c>
      <c r="AH59" s="69"/>
      <c r="AI59" s="69">
        <v>0</v>
      </c>
      <c r="AJ59" s="69"/>
      <c r="AK59" s="69"/>
      <c r="AL59" s="69">
        <v>0</v>
      </c>
      <c r="AM59" s="69">
        <f t="shared" si="33"/>
        <v>0</v>
      </c>
      <c r="AN59" s="63" t="str">
        <f t="shared" ref="AN59" si="40">IF(AM59&gt;=96,"FUERTE",IF(AM59&gt;=86, "MODERADO", IF(AM59&lt;86, "DEBIL", "REVISE")))</f>
        <v>DEBIL</v>
      </c>
      <c r="AO59" s="69" t="s">
        <v>267</v>
      </c>
      <c r="AP59" s="63" t="s">
        <v>267</v>
      </c>
      <c r="AQ59" s="92"/>
      <c r="AR59" s="92"/>
      <c r="AS59" s="92"/>
      <c r="AT59" s="93"/>
      <c r="AU59" s="93"/>
      <c r="AV59" s="93"/>
      <c r="AW59" s="96"/>
      <c r="AX59" s="92"/>
      <c r="AY59" s="63" t="s">
        <v>591</v>
      </c>
      <c r="AZ59" s="63" t="s">
        <v>592</v>
      </c>
      <c r="BA59" s="63" t="s">
        <v>593</v>
      </c>
      <c r="BB59" s="65">
        <v>43922</v>
      </c>
      <c r="BC59" s="63" t="s">
        <v>592</v>
      </c>
      <c r="BD59" s="63" t="s">
        <v>593</v>
      </c>
      <c r="BE59" s="65">
        <v>43922</v>
      </c>
      <c r="BF59" s="65">
        <v>44196</v>
      </c>
      <c r="BG59" s="63" t="s">
        <v>588</v>
      </c>
    </row>
    <row r="60" spans="1:59" ht="169.5" customHeight="1" x14ac:dyDescent="0.2">
      <c r="A60" s="94" t="s">
        <v>211</v>
      </c>
      <c r="B60" s="92" t="s">
        <v>667</v>
      </c>
      <c r="C60" s="92" t="s">
        <v>227</v>
      </c>
      <c r="D60" s="93" t="s">
        <v>232</v>
      </c>
      <c r="E60" s="92" t="s">
        <v>241</v>
      </c>
      <c r="F60" s="92" t="s">
        <v>244</v>
      </c>
      <c r="G60" s="92" t="s">
        <v>611</v>
      </c>
      <c r="H60" s="92" t="s">
        <v>612</v>
      </c>
      <c r="I60" s="63" t="s">
        <v>613</v>
      </c>
      <c r="J60" s="92" t="s">
        <v>614</v>
      </c>
      <c r="K60" s="92" t="s">
        <v>253</v>
      </c>
      <c r="L60" s="92" t="s">
        <v>270</v>
      </c>
      <c r="M60" s="92">
        <f t="shared" ref="M60" si="41">VALUE(CONCATENATE(MID(K60,1,1),MID(L60,1,1)))</f>
        <v>44</v>
      </c>
      <c r="N60" s="98" t="str">
        <f>VLOOKUP(M60,'[8]MATRIZ CALIFICACIÓN'!$E$58:$F$82,2,FALSE)</f>
        <v>EXTREMA</v>
      </c>
      <c r="O60" s="92" t="s">
        <v>52</v>
      </c>
      <c r="P60" s="63" t="s">
        <v>615</v>
      </c>
      <c r="Q60" s="63" t="s">
        <v>616</v>
      </c>
      <c r="R60" s="63" t="s">
        <v>617</v>
      </c>
      <c r="S60" s="63" t="s">
        <v>618</v>
      </c>
      <c r="T60" s="63" t="s">
        <v>619</v>
      </c>
      <c r="U60" s="63" t="s">
        <v>620</v>
      </c>
      <c r="V60" s="63" t="s">
        <v>621</v>
      </c>
      <c r="W60" s="69">
        <v>15</v>
      </c>
      <c r="X60" s="69"/>
      <c r="Y60" s="69">
        <v>15</v>
      </c>
      <c r="Z60" s="69"/>
      <c r="AA60" s="69">
        <v>15</v>
      </c>
      <c r="AB60" s="69"/>
      <c r="AC60" s="69"/>
      <c r="AD60" s="69">
        <v>10</v>
      </c>
      <c r="AE60" s="69"/>
      <c r="AF60" s="69">
        <v>15</v>
      </c>
      <c r="AG60" s="69"/>
      <c r="AH60" s="69">
        <v>15</v>
      </c>
      <c r="AI60" s="69"/>
      <c r="AJ60" s="69">
        <v>10</v>
      </c>
      <c r="AK60" s="69"/>
      <c r="AL60" s="69"/>
      <c r="AM60" s="69">
        <f t="shared" si="33"/>
        <v>95</v>
      </c>
      <c r="AN60" s="63" t="str">
        <f>IF(AM60&gt;=96,"FUERTE",IF(AM60&gt;=86, "MODERADO", IF(AM60&lt;86, "DEBIL", "REVISE")))</f>
        <v>MODERADO</v>
      </c>
      <c r="AO60" s="69" t="s">
        <v>110</v>
      </c>
      <c r="AP60" s="63" t="s">
        <v>46</v>
      </c>
      <c r="AQ60" s="92" t="s">
        <v>46</v>
      </c>
      <c r="AR60" s="92">
        <v>1</v>
      </c>
      <c r="AS60" s="92">
        <v>1</v>
      </c>
      <c r="AT60" s="93" t="s">
        <v>254</v>
      </c>
      <c r="AU60" s="93" t="s">
        <v>270</v>
      </c>
      <c r="AV60" s="93">
        <v>34</v>
      </c>
      <c r="AW60" s="99" t="str">
        <f>VLOOKUP(AV60,'[8]MATRIZ CALIFICACIÓN'!$E$58:$F$82,2,FALSE)</f>
        <v>EXTREMA</v>
      </c>
      <c r="AX60" s="92" t="s">
        <v>57</v>
      </c>
      <c r="AY60" s="63" t="s">
        <v>622</v>
      </c>
      <c r="AZ60" s="69"/>
      <c r="BA60" s="69"/>
      <c r="BB60" s="69"/>
      <c r="BC60" s="63" t="s">
        <v>623</v>
      </c>
      <c r="BD60" s="63" t="s">
        <v>624</v>
      </c>
      <c r="BE60" s="70">
        <v>43891</v>
      </c>
      <c r="BF60" s="70">
        <v>44196</v>
      </c>
      <c r="BG60" s="63" t="s">
        <v>625</v>
      </c>
    </row>
    <row r="61" spans="1:59" ht="109.5" customHeight="1" x14ac:dyDescent="0.2">
      <c r="A61" s="94"/>
      <c r="B61" s="92"/>
      <c r="C61" s="92"/>
      <c r="D61" s="93"/>
      <c r="E61" s="92"/>
      <c r="F61" s="92"/>
      <c r="G61" s="92"/>
      <c r="H61" s="92"/>
      <c r="I61" s="63" t="s">
        <v>626</v>
      </c>
      <c r="J61" s="93"/>
      <c r="K61" s="92"/>
      <c r="L61" s="92"/>
      <c r="M61" s="92"/>
      <c r="N61" s="98"/>
      <c r="O61" s="92"/>
      <c r="P61" s="63" t="s">
        <v>627</v>
      </c>
      <c r="Q61" s="63" t="s">
        <v>628</v>
      </c>
      <c r="R61" s="63" t="s">
        <v>629</v>
      </c>
      <c r="S61" s="63" t="s">
        <v>630</v>
      </c>
      <c r="T61" s="63" t="s">
        <v>631</v>
      </c>
      <c r="U61" s="60"/>
      <c r="V61" s="63" t="s">
        <v>632</v>
      </c>
      <c r="W61" s="69">
        <v>15</v>
      </c>
      <c r="X61" s="69"/>
      <c r="Y61" s="69">
        <v>15</v>
      </c>
      <c r="Z61" s="69"/>
      <c r="AA61" s="69">
        <v>15</v>
      </c>
      <c r="AB61" s="69"/>
      <c r="AC61" s="69">
        <v>15</v>
      </c>
      <c r="AD61" s="69"/>
      <c r="AE61" s="69"/>
      <c r="AF61" s="69">
        <v>15</v>
      </c>
      <c r="AG61" s="69"/>
      <c r="AH61" s="69">
        <v>15</v>
      </c>
      <c r="AI61" s="69"/>
      <c r="AJ61" s="69">
        <v>10</v>
      </c>
      <c r="AK61" s="69"/>
      <c r="AL61" s="69"/>
      <c r="AM61" s="69">
        <f t="shared" si="33"/>
        <v>100</v>
      </c>
      <c r="AN61" s="63" t="str">
        <f t="shared" ref="AN61:AN66" si="42">IF(AM61&gt;=96,"FUERTE",IF(AM61&gt;=86, "MODERADO", IF(AM61&lt;86, "DEBIL", "REVISE")))</f>
        <v>FUERTE</v>
      </c>
      <c r="AO61" s="69" t="s">
        <v>110</v>
      </c>
      <c r="AP61" s="63" t="s">
        <v>110</v>
      </c>
      <c r="AQ61" s="92"/>
      <c r="AR61" s="92"/>
      <c r="AS61" s="92"/>
      <c r="AT61" s="93"/>
      <c r="AU61" s="93"/>
      <c r="AV61" s="93"/>
      <c r="AW61" s="99"/>
      <c r="AX61" s="92"/>
      <c r="AY61" s="63" t="s">
        <v>633</v>
      </c>
      <c r="AZ61" s="69"/>
      <c r="BA61" s="69"/>
      <c r="BB61" s="69"/>
      <c r="BC61" s="63" t="s">
        <v>623</v>
      </c>
      <c r="BD61" s="69" t="s">
        <v>634</v>
      </c>
      <c r="BE61" s="70">
        <v>43891</v>
      </c>
      <c r="BF61" s="70">
        <v>44196</v>
      </c>
      <c r="BG61" s="63" t="s">
        <v>635</v>
      </c>
    </row>
    <row r="62" spans="1:59" ht="121.5" customHeight="1" x14ac:dyDescent="0.2">
      <c r="A62" s="94"/>
      <c r="B62" s="92"/>
      <c r="C62" s="92" t="s">
        <v>227</v>
      </c>
      <c r="D62" s="93" t="s">
        <v>232</v>
      </c>
      <c r="E62" s="92" t="s">
        <v>240</v>
      </c>
      <c r="F62" s="92" t="s">
        <v>244</v>
      </c>
      <c r="G62" s="92" t="s">
        <v>636</v>
      </c>
      <c r="H62" s="92" t="s">
        <v>637</v>
      </c>
      <c r="I62" s="63" t="s">
        <v>638</v>
      </c>
      <c r="J62" s="92" t="s">
        <v>639</v>
      </c>
      <c r="K62" s="92" t="s">
        <v>253</v>
      </c>
      <c r="L62" s="92" t="s">
        <v>270</v>
      </c>
      <c r="M62" s="92">
        <f t="shared" ref="M62" si="43">VALUE(CONCATENATE(MID(K62,1,1),MID(L62,1,1)))</f>
        <v>44</v>
      </c>
      <c r="N62" s="98" t="str">
        <f>VLOOKUP(M62,'[8]MATRIZ CALIFICACIÓN'!$E$58:$F$82,2,FALSE)</f>
        <v>EXTREMA</v>
      </c>
      <c r="O62" s="92" t="s">
        <v>57</v>
      </c>
      <c r="P62" s="63" t="s">
        <v>640</v>
      </c>
      <c r="Q62" s="63" t="s">
        <v>623</v>
      </c>
      <c r="R62" s="69" t="s">
        <v>641</v>
      </c>
      <c r="S62" s="63" t="s">
        <v>642</v>
      </c>
      <c r="T62" s="63" t="s">
        <v>643</v>
      </c>
      <c r="U62" s="63" t="s">
        <v>644</v>
      </c>
      <c r="V62" s="63" t="s">
        <v>645</v>
      </c>
      <c r="W62" s="69">
        <v>15</v>
      </c>
      <c r="X62" s="69"/>
      <c r="Y62" s="69">
        <v>15</v>
      </c>
      <c r="Z62" s="69"/>
      <c r="AA62" s="69"/>
      <c r="AB62" s="69">
        <v>0</v>
      </c>
      <c r="AC62" s="69"/>
      <c r="AD62" s="69">
        <v>10</v>
      </c>
      <c r="AE62" s="69"/>
      <c r="AF62" s="69">
        <v>15</v>
      </c>
      <c r="AG62" s="69"/>
      <c r="AH62" s="69">
        <v>15</v>
      </c>
      <c r="AI62" s="69"/>
      <c r="AJ62" s="69">
        <v>10</v>
      </c>
      <c r="AK62" s="69"/>
      <c r="AL62" s="69"/>
      <c r="AM62" s="69">
        <f t="shared" si="33"/>
        <v>80</v>
      </c>
      <c r="AN62" s="63" t="str">
        <f t="shared" si="42"/>
        <v>DEBIL</v>
      </c>
      <c r="AO62" s="69" t="s">
        <v>110</v>
      </c>
      <c r="AP62" s="63" t="s">
        <v>267</v>
      </c>
      <c r="AQ62" s="92" t="s">
        <v>267</v>
      </c>
      <c r="AR62" s="92">
        <v>0</v>
      </c>
      <c r="AS62" s="92">
        <v>0</v>
      </c>
      <c r="AT62" s="93" t="s">
        <v>253</v>
      </c>
      <c r="AU62" s="93" t="s">
        <v>270</v>
      </c>
      <c r="AV62" s="93">
        <f t="shared" ref="AV62" si="44">VALUE(CONCATENATE(MID(AT62,1,1),MID(AU62,1,1)))</f>
        <v>44</v>
      </c>
      <c r="AW62" s="99" t="str">
        <f>VLOOKUP(AV62,'[8]MATRIZ CALIFICACIÓN'!$E$58:$F$82,2,FALSE)</f>
        <v>EXTREMA</v>
      </c>
      <c r="AX62" s="92" t="s">
        <v>57</v>
      </c>
      <c r="AY62" s="92" t="s">
        <v>646</v>
      </c>
      <c r="AZ62" s="60"/>
      <c r="BA62" s="60"/>
      <c r="BB62" s="60"/>
      <c r="BC62" s="92" t="s">
        <v>623</v>
      </c>
      <c r="BD62" s="92" t="s">
        <v>647</v>
      </c>
      <c r="BE62" s="97">
        <v>43891</v>
      </c>
      <c r="BF62" s="97">
        <v>44196</v>
      </c>
      <c r="BG62" s="92" t="s">
        <v>648</v>
      </c>
    </row>
    <row r="63" spans="1:59" ht="121.5" customHeight="1" x14ac:dyDescent="0.2">
      <c r="A63" s="94"/>
      <c r="B63" s="92"/>
      <c r="C63" s="92"/>
      <c r="D63" s="93"/>
      <c r="E63" s="92"/>
      <c r="F63" s="92"/>
      <c r="G63" s="92"/>
      <c r="H63" s="92"/>
      <c r="I63" s="63" t="s">
        <v>649</v>
      </c>
      <c r="J63" s="93"/>
      <c r="K63" s="92"/>
      <c r="L63" s="92"/>
      <c r="M63" s="92"/>
      <c r="N63" s="98"/>
      <c r="O63" s="92"/>
      <c r="P63" s="59" t="s">
        <v>650</v>
      </c>
      <c r="Q63" s="63" t="s">
        <v>651</v>
      </c>
      <c r="R63" s="63" t="s">
        <v>652</v>
      </c>
      <c r="S63" s="63" t="s">
        <v>653</v>
      </c>
      <c r="T63" s="63" t="s">
        <v>654</v>
      </c>
      <c r="U63" s="63" t="s">
        <v>655</v>
      </c>
      <c r="V63" s="69" t="s">
        <v>656</v>
      </c>
      <c r="W63" s="69">
        <v>15</v>
      </c>
      <c r="X63" s="69"/>
      <c r="Y63" s="69">
        <v>15</v>
      </c>
      <c r="Z63" s="69"/>
      <c r="AA63" s="69">
        <v>15</v>
      </c>
      <c r="AB63" s="69"/>
      <c r="AC63" s="69"/>
      <c r="AD63" s="69">
        <v>10</v>
      </c>
      <c r="AE63" s="69"/>
      <c r="AF63" s="69">
        <v>15</v>
      </c>
      <c r="AG63" s="69"/>
      <c r="AH63" s="69">
        <v>15</v>
      </c>
      <c r="AI63" s="69"/>
      <c r="AJ63" s="69">
        <v>10</v>
      </c>
      <c r="AK63" s="69"/>
      <c r="AL63" s="69"/>
      <c r="AM63" s="69">
        <f t="shared" si="33"/>
        <v>95</v>
      </c>
      <c r="AN63" s="63" t="str">
        <f t="shared" si="42"/>
        <v>MODERADO</v>
      </c>
      <c r="AO63" s="69" t="s">
        <v>110</v>
      </c>
      <c r="AP63" s="63" t="s">
        <v>46</v>
      </c>
      <c r="AQ63" s="92"/>
      <c r="AR63" s="92"/>
      <c r="AS63" s="92"/>
      <c r="AT63" s="93"/>
      <c r="AU63" s="93"/>
      <c r="AV63" s="93"/>
      <c r="AW63" s="99"/>
      <c r="AX63" s="92"/>
      <c r="AY63" s="92"/>
      <c r="AZ63" s="60"/>
      <c r="BA63" s="60"/>
      <c r="BB63" s="60"/>
      <c r="BC63" s="92"/>
      <c r="BD63" s="92"/>
      <c r="BE63" s="92"/>
      <c r="BF63" s="92"/>
      <c r="BG63" s="92"/>
    </row>
    <row r="64" spans="1:59" ht="64.5" customHeight="1" x14ac:dyDescent="0.2">
      <c r="A64" s="94"/>
      <c r="B64" s="92"/>
      <c r="C64" s="92" t="s">
        <v>226</v>
      </c>
      <c r="D64" s="93" t="s">
        <v>231</v>
      </c>
      <c r="E64" s="92" t="s">
        <v>238</v>
      </c>
      <c r="F64" s="92" t="s">
        <v>244</v>
      </c>
      <c r="G64" s="92" t="s">
        <v>657</v>
      </c>
      <c r="H64" s="92" t="s">
        <v>658</v>
      </c>
      <c r="I64" s="63" t="s">
        <v>668</v>
      </c>
      <c r="J64" s="92" t="s">
        <v>659</v>
      </c>
      <c r="K64" s="92" t="s">
        <v>253</v>
      </c>
      <c r="L64" s="92" t="s">
        <v>271</v>
      </c>
      <c r="M64" s="92">
        <f t="shared" ref="M64" si="45">VALUE(CONCATENATE(MID(K64,1,1),MID(L64,1,1)))</f>
        <v>43</v>
      </c>
      <c r="N64" s="129" t="str">
        <f>VLOOKUP(M64,'[8]MATRIZ CALIFICACIÓN'!$E$58:$F$82,2,FALSE)</f>
        <v>ALTA</v>
      </c>
      <c r="O64" s="92" t="s">
        <v>57</v>
      </c>
      <c r="P64" s="69" t="s">
        <v>340</v>
      </c>
      <c r="Q64" s="69" t="s">
        <v>330</v>
      </c>
      <c r="R64" s="69" t="s">
        <v>330</v>
      </c>
      <c r="S64" s="69" t="s">
        <v>330</v>
      </c>
      <c r="T64" s="69" t="s">
        <v>330</v>
      </c>
      <c r="U64" s="69" t="s">
        <v>330</v>
      </c>
      <c r="V64" s="69" t="s">
        <v>330</v>
      </c>
      <c r="W64" s="69"/>
      <c r="X64" s="69">
        <v>0</v>
      </c>
      <c r="Y64" s="69"/>
      <c r="Z64" s="69">
        <v>0</v>
      </c>
      <c r="AA64" s="69"/>
      <c r="AB64" s="69">
        <v>0</v>
      </c>
      <c r="AC64" s="69"/>
      <c r="AD64" s="69"/>
      <c r="AE64" s="69">
        <v>0</v>
      </c>
      <c r="AF64" s="69"/>
      <c r="AG64" s="69">
        <v>0</v>
      </c>
      <c r="AH64" s="69"/>
      <c r="AI64" s="69">
        <v>0</v>
      </c>
      <c r="AJ64" s="69"/>
      <c r="AK64" s="69"/>
      <c r="AL64" s="69">
        <v>0</v>
      </c>
      <c r="AM64" s="69">
        <f t="shared" si="33"/>
        <v>0</v>
      </c>
      <c r="AN64" s="63" t="str">
        <f t="shared" si="42"/>
        <v>DEBIL</v>
      </c>
      <c r="AO64" s="69" t="s">
        <v>267</v>
      </c>
      <c r="AP64" s="92" t="s">
        <v>267</v>
      </c>
      <c r="AQ64" s="92" t="s">
        <v>267</v>
      </c>
      <c r="AR64" s="92">
        <v>0</v>
      </c>
      <c r="AS64" s="92">
        <v>0</v>
      </c>
      <c r="AT64" s="93" t="s">
        <v>253</v>
      </c>
      <c r="AU64" s="93" t="s">
        <v>271</v>
      </c>
      <c r="AV64" s="93">
        <f t="shared" ref="AV64" si="46">VALUE(CONCATENATE(MID(AT64,1,1),MID(AU64,1,1)))</f>
        <v>43</v>
      </c>
      <c r="AW64" s="96" t="str">
        <f>VLOOKUP(AV64,'[8]MATRIZ CALIFICACIÓN'!$E$58:$F$82,2,FALSE)</f>
        <v>ALTA</v>
      </c>
      <c r="AX64" s="92" t="s">
        <v>57</v>
      </c>
      <c r="AY64" s="63" t="s">
        <v>660</v>
      </c>
      <c r="AZ64" s="73"/>
      <c r="BA64" s="73"/>
      <c r="BB64" s="73"/>
      <c r="BC64" s="63" t="s">
        <v>623</v>
      </c>
      <c r="BD64" s="63" t="s">
        <v>661</v>
      </c>
      <c r="BE64" s="70">
        <v>43891</v>
      </c>
      <c r="BF64" s="70">
        <v>44196</v>
      </c>
      <c r="BG64" s="63" t="s">
        <v>662</v>
      </c>
    </row>
    <row r="65" spans="1:63" ht="61.5" customHeight="1" x14ac:dyDescent="0.2">
      <c r="A65" s="94"/>
      <c r="B65" s="92"/>
      <c r="C65" s="92"/>
      <c r="D65" s="93"/>
      <c r="E65" s="92"/>
      <c r="F65" s="92"/>
      <c r="G65" s="92"/>
      <c r="H65" s="92"/>
      <c r="I65" s="63" t="s">
        <v>663</v>
      </c>
      <c r="J65" s="93"/>
      <c r="K65" s="92"/>
      <c r="L65" s="92"/>
      <c r="M65" s="92"/>
      <c r="N65" s="129"/>
      <c r="O65" s="92"/>
      <c r="P65" s="69" t="s">
        <v>340</v>
      </c>
      <c r="Q65" s="69" t="s">
        <v>330</v>
      </c>
      <c r="R65" s="69" t="s">
        <v>330</v>
      </c>
      <c r="S65" s="69" t="s">
        <v>330</v>
      </c>
      <c r="T65" s="69" t="s">
        <v>330</v>
      </c>
      <c r="U65" s="69" t="s">
        <v>330</v>
      </c>
      <c r="V65" s="69" t="s">
        <v>330</v>
      </c>
      <c r="W65" s="69"/>
      <c r="X65" s="69">
        <v>0</v>
      </c>
      <c r="Y65" s="69"/>
      <c r="Z65" s="69">
        <v>0</v>
      </c>
      <c r="AA65" s="69"/>
      <c r="AB65" s="69">
        <v>0</v>
      </c>
      <c r="AC65" s="69"/>
      <c r="AD65" s="69"/>
      <c r="AE65" s="69">
        <v>0</v>
      </c>
      <c r="AF65" s="69"/>
      <c r="AG65" s="69">
        <v>0</v>
      </c>
      <c r="AH65" s="69"/>
      <c r="AI65" s="69">
        <v>0</v>
      </c>
      <c r="AJ65" s="69"/>
      <c r="AK65" s="69"/>
      <c r="AL65" s="69">
        <v>0</v>
      </c>
      <c r="AM65" s="69">
        <f t="shared" si="33"/>
        <v>0</v>
      </c>
      <c r="AN65" s="63" t="str">
        <f t="shared" si="42"/>
        <v>DEBIL</v>
      </c>
      <c r="AO65" s="69" t="s">
        <v>267</v>
      </c>
      <c r="AP65" s="92"/>
      <c r="AQ65" s="92"/>
      <c r="AR65" s="92"/>
      <c r="AS65" s="92"/>
      <c r="AT65" s="93"/>
      <c r="AU65" s="93"/>
      <c r="AV65" s="93"/>
      <c r="AW65" s="96"/>
      <c r="AX65" s="92"/>
      <c r="AY65" s="63" t="s">
        <v>664</v>
      </c>
      <c r="AZ65" s="73"/>
      <c r="BA65" s="73"/>
      <c r="BB65" s="73"/>
      <c r="BC65" s="63" t="s">
        <v>665</v>
      </c>
      <c r="BD65" s="69" t="s">
        <v>666</v>
      </c>
      <c r="BE65" s="70">
        <v>43891</v>
      </c>
      <c r="BF65" s="70">
        <v>44196</v>
      </c>
      <c r="BG65" s="63" t="s">
        <v>414</v>
      </c>
    </row>
    <row r="66" spans="1:63" ht="109.5" customHeight="1" x14ac:dyDescent="0.2">
      <c r="A66" s="94" t="s">
        <v>210</v>
      </c>
      <c r="B66" s="92" t="s">
        <v>731</v>
      </c>
      <c r="C66" s="92" t="s">
        <v>227</v>
      </c>
      <c r="D66" s="93" t="s">
        <v>232</v>
      </c>
      <c r="E66" s="92" t="s">
        <v>240</v>
      </c>
      <c r="F66" s="92" t="s">
        <v>244</v>
      </c>
      <c r="G66" s="92" t="s">
        <v>669</v>
      </c>
      <c r="H66" s="92" t="s">
        <v>670</v>
      </c>
      <c r="I66" s="92" t="s">
        <v>671</v>
      </c>
      <c r="J66" s="92" t="s">
        <v>672</v>
      </c>
      <c r="K66" s="92" t="s">
        <v>252</v>
      </c>
      <c r="L66" s="92" t="s">
        <v>270</v>
      </c>
      <c r="M66" s="92">
        <f t="shared" ref="M66" si="47">VALUE(CONCATENATE(MID(K66,1,1),MID(L66,1,1)))</f>
        <v>54</v>
      </c>
      <c r="N66" s="98" t="str">
        <f>VLOOKUP(M66,'[9]MATRIZ CALIFICACIÓN'!$E$58:$F$82,2,FALSE)</f>
        <v>EXTREMA</v>
      </c>
      <c r="O66" s="92" t="s">
        <v>57</v>
      </c>
      <c r="P66" s="63" t="s">
        <v>673</v>
      </c>
      <c r="Q66" s="63" t="s">
        <v>674</v>
      </c>
      <c r="R66" s="63" t="s">
        <v>617</v>
      </c>
      <c r="S66" s="63" t="s">
        <v>675</v>
      </c>
      <c r="T66" s="63" t="s">
        <v>676</v>
      </c>
      <c r="U66" s="63" t="s">
        <v>677</v>
      </c>
      <c r="V66" s="63" t="s">
        <v>678</v>
      </c>
      <c r="W66" s="69">
        <v>15</v>
      </c>
      <c r="X66" s="69"/>
      <c r="Y66" s="69">
        <v>15</v>
      </c>
      <c r="Z66" s="69"/>
      <c r="AA66" s="69">
        <v>15</v>
      </c>
      <c r="AB66" s="69"/>
      <c r="AC66" s="69">
        <v>15</v>
      </c>
      <c r="AD66" s="69"/>
      <c r="AE66" s="69"/>
      <c r="AF66" s="69">
        <v>15</v>
      </c>
      <c r="AG66" s="69"/>
      <c r="AH66" s="69">
        <v>15</v>
      </c>
      <c r="AI66" s="69"/>
      <c r="AJ66" s="69">
        <v>10</v>
      </c>
      <c r="AK66" s="69"/>
      <c r="AL66" s="69"/>
      <c r="AM66" s="69">
        <f t="shared" si="33"/>
        <v>100</v>
      </c>
      <c r="AN66" s="63" t="str">
        <f t="shared" si="42"/>
        <v>FUERTE</v>
      </c>
      <c r="AO66" s="69" t="s">
        <v>110</v>
      </c>
      <c r="AP66" s="63" t="s">
        <v>110</v>
      </c>
      <c r="AQ66" s="92" t="s">
        <v>46</v>
      </c>
      <c r="AR66" s="92">
        <v>1</v>
      </c>
      <c r="AS66" s="92">
        <v>0</v>
      </c>
      <c r="AT66" s="93" t="s">
        <v>253</v>
      </c>
      <c r="AU66" s="93" t="s">
        <v>270</v>
      </c>
      <c r="AV66" s="92">
        <f t="shared" ref="AV66" si="48">VALUE(CONCATENATE(MID(AT66,1,1),MID(AU66,1,1)))</f>
        <v>44</v>
      </c>
      <c r="AW66" s="98" t="str">
        <f>VLOOKUP(AV66,'[9]MATRIZ CALIFICACIÓN'!$E$58:$F$82,2,FALSE)</f>
        <v>EXTREMA</v>
      </c>
      <c r="AX66" s="92" t="s">
        <v>52</v>
      </c>
      <c r="AY66" s="92" t="s">
        <v>679</v>
      </c>
      <c r="AZ66" s="69"/>
      <c r="BA66" s="69"/>
      <c r="BB66" s="69"/>
      <c r="BC66" s="92" t="s">
        <v>680</v>
      </c>
      <c r="BD66" s="92" t="s">
        <v>681</v>
      </c>
      <c r="BE66" s="97">
        <v>43831</v>
      </c>
      <c r="BF66" s="97">
        <v>44196</v>
      </c>
      <c r="BG66" s="92" t="s">
        <v>682</v>
      </c>
    </row>
    <row r="67" spans="1:63" ht="109.5" customHeight="1" x14ac:dyDescent="0.2">
      <c r="A67" s="94"/>
      <c r="B67" s="92"/>
      <c r="C67" s="92"/>
      <c r="D67" s="93"/>
      <c r="E67" s="92"/>
      <c r="F67" s="92"/>
      <c r="G67" s="92"/>
      <c r="H67" s="92"/>
      <c r="I67" s="92"/>
      <c r="J67" s="92"/>
      <c r="K67" s="92"/>
      <c r="L67" s="92"/>
      <c r="M67" s="92"/>
      <c r="N67" s="98"/>
      <c r="O67" s="92"/>
      <c r="P67" s="63" t="s">
        <v>683</v>
      </c>
      <c r="Q67" s="63" t="s">
        <v>684</v>
      </c>
      <c r="R67" s="63" t="s">
        <v>685</v>
      </c>
      <c r="S67" s="63" t="s">
        <v>686</v>
      </c>
      <c r="T67" s="63" t="s">
        <v>687</v>
      </c>
      <c r="U67" s="63" t="s">
        <v>688</v>
      </c>
      <c r="V67" s="63" t="s">
        <v>689</v>
      </c>
      <c r="W67" s="69">
        <v>15</v>
      </c>
      <c r="X67" s="69"/>
      <c r="Y67" s="69">
        <v>15</v>
      </c>
      <c r="Z67" s="69"/>
      <c r="AA67" s="69">
        <v>15</v>
      </c>
      <c r="AB67" s="69"/>
      <c r="AC67" s="69"/>
      <c r="AD67" s="69">
        <v>10</v>
      </c>
      <c r="AE67" s="69"/>
      <c r="AF67" s="69">
        <v>15</v>
      </c>
      <c r="AG67" s="69"/>
      <c r="AH67" s="69">
        <v>15</v>
      </c>
      <c r="AI67" s="69"/>
      <c r="AJ67" s="69">
        <v>10</v>
      </c>
      <c r="AK67" s="69"/>
      <c r="AL67" s="69"/>
      <c r="AM67" s="69">
        <v>95</v>
      </c>
      <c r="AN67" s="63" t="s">
        <v>46</v>
      </c>
      <c r="AO67" s="69" t="s">
        <v>110</v>
      </c>
      <c r="AP67" s="63" t="s">
        <v>46</v>
      </c>
      <c r="AQ67" s="92"/>
      <c r="AR67" s="92"/>
      <c r="AS67" s="92"/>
      <c r="AT67" s="93"/>
      <c r="AU67" s="93"/>
      <c r="AV67" s="92"/>
      <c r="AW67" s="98"/>
      <c r="AX67" s="92"/>
      <c r="AY67" s="92"/>
      <c r="AZ67" s="69"/>
      <c r="BA67" s="69"/>
      <c r="BB67" s="69"/>
      <c r="BC67" s="92"/>
      <c r="BD67" s="92"/>
      <c r="BE67" s="97"/>
      <c r="BF67" s="97"/>
      <c r="BG67" s="92"/>
      <c r="BH67" s="62"/>
      <c r="BI67" s="61"/>
      <c r="BJ67" s="61"/>
      <c r="BK67" s="61"/>
    </row>
    <row r="68" spans="1:63" ht="109.5" customHeight="1" x14ac:dyDescent="0.2">
      <c r="A68" s="94"/>
      <c r="B68" s="92"/>
      <c r="C68" s="92"/>
      <c r="D68" s="93"/>
      <c r="E68" s="92"/>
      <c r="F68" s="92"/>
      <c r="G68" s="92"/>
      <c r="H68" s="92"/>
      <c r="I68" s="92"/>
      <c r="J68" s="92"/>
      <c r="K68" s="92"/>
      <c r="L68" s="92"/>
      <c r="M68" s="92"/>
      <c r="N68" s="98"/>
      <c r="O68" s="92"/>
      <c r="P68" s="63" t="s">
        <v>683</v>
      </c>
      <c r="Q68" s="63" t="s">
        <v>684</v>
      </c>
      <c r="R68" s="63" t="s">
        <v>685</v>
      </c>
      <c r="S68" s="63" t="s">
        <v>686</v>
      </c>
      <c r="T68" s="63" t="s">
        <v>687</v>
      </c>
      <c r="U68" s="63" t="s">
        <v>688</v>
      </c>
      <c r="V68" s="63" t="s">
        <v>689</v>
      </c>
      <c r="W68" s="69">
        <v>15</v>
      </c>
      <c r="X68" s="69"/>
      <c r="Y68" s="69">
        <v>15</v>
      </c>
      <c r="Z68" s="69"/>
      <c r="AA68" s="69">
        <v>15</v>
      </c>
      <c r="AB68" s="69"/>
      <c r="AC68" s="69"/>
      <c r="AD68" s="69">
        <v>10</v>
      </c>
      <c r="AE68" s="69"/>
      <c r="AF68" s="69">
        <v>15</v>
      </c>
      <c r="AG68" s="69"/>
      <c r="AH68" s="69">
        <v>15</v>
      </c>
      <c r="AI68" s="69"/>
      <c r="AJ68" s="69">
        <v>10</v>
      </c>
      <c r="AK68" s="69"/>
      <c r="AL68" s="69"/>
      <c r="AM68" s="69">
        <v>95</v>
      </c>
      <c r="AN68" s="63" t="s">
        <v>46</v>
      </c>
      <c r="AO68" s="69" t="s">
        <v>110</v>
      </c>
      <c r="AP68" s="63" t="s">
        <v>46</v>
      </c>
      <c r="AQ68" s="92"/>
      <c r="AR68" s="92"/>
      <c r="AS68" s="92"/>
      <c r="AT68" s="93"/>
      <c r="AU68" s="93"/>
      <c r="AV68" s="92"/>
      <c r="AW68" s="98"/>
      <c r="AX68" s="92"/>
      <c r="AY68" s="92" t="s">
        <v>690</v>
      </c>
      <c r="AZ68" s="69"/>
      <c r="BA68" s="69"/>
      <c r="BB68" s="69"/>
      <c r="BC68" s="92" t="s">
        <v>680</v>
      </c>
      <c r="BD68" s="92" t="s">
        <v>691</v>
      </c>
      <c r="BE68" s="97">
        <v>43831</v>
      </c>
      <c r="BF68" s="97">
        <v>44196</v>
      </c>
      <c r="BG68" s="92" t="s">
        <v>692</v>
      </c>
      <c r="BH68" s="62"/>
      <c r="BI68" s="61"/>
      <c r="BJ68" s="61"/>
      <c r="BK68" s="61"/>
    </row>
    <row r="69" spans="1:63" ht="109.5" customHeight="1" x14ac:dyDescent="0.2">
      <c r="A69" s="94"/>
      <c r="B69" s="92"/>
      <c r="C69" s="92"/>
      <c r="D69" s="93"/>
      <c r="E69" s="92"/>
      <c r="F69" s="92"/>
      <c r="G69" s="92"/>
      <c r="H69" s="92"/>
      <c r="I69" s="92"/>
      <c r="J69" s="92"/>
      <c r="K69" s="92"/>
      <c r="L69" s="92"/>
      <c r="M69" s="92"/>
      <c r="N69" s="98"/>
      <c r="O69" s="92"/>
      <c r="P69" s="63" t="s">
        <v>693</v>
      </c>
      <c r="Q69" s="63" t="s">
        <v>694</v>
      </c>
      <c r="R69" s="63" t="s">
        <v>695</v>
      </c>
      <c r="S69" s="63" t="s">
        <v>696</v>
      </c>
      <c r="T69" s="63" t="s">
        <v>697</v>
      </c>
      <c r="U69" s="63" t="s">
        <v>698</v>
      </c>
      <c r="V69" s="63" t="s">
        <v>695</v>
      </c>
      <c r="W69" s="69">
        <v>15</v>
      </c>
      <c r="X69" s="69"/>
      <c r="Y69" s="69">
        <v>15</v>
      </c>
      <c r="Z69" s="69"/>
      <c r="AA69" s="69">
        <v>15</v>
      </c>
      <c r="AB69" s="69"/>
      <c r="AC69" s="69">
        <v>15</v>
      </c>
      <c r="AD69" s="69"/>
      <c r="AE69" s="69"/>
      <c r="AF69" s="69">
        <v>15</v>
      </c>
      <c r="AG69" s="69"/>
      <c r="AH69" s="69">
        <v>15</v>
      </c>
      <c r="AI69" s="69"/>
      <c r="AJ69" s="69">
        <v>10</v>
      </c>
      <c r="AK69" s="69"/>
      <c r="AL69" s="69"/>
      <c r="AM69" s="69">
        <f t="shared" ref="AM69:AM86" si="49">SUM(W69:AL69)</f>
        <v>100</v>
      </c>
      <c r="AN69" s="63" t="str">
        <f t="shared" ref="AN69" si="50">IF(AM69&gt;=96,"FUERTE",IF(AM69&gt;=86, "MODERADO", IF(AM69&lt;86, "DEBIL", "REVISE")))</f>
        <v>FUERTE</v>
      </c>
      <c r="AO69" s="69" t="s">
        <v>110</v>
      </c>
      <c r="AP69" s="63" t="s">
        <v>110</v>
      </c>
      <c r="AQ69" s="92"/>
      <c r="AR69" s="92"/>
      <c r="AS69" s="92"/>
      <c r="AT69" s="93"/>
      <c r="AU69" s="93"/>
      <c r="AV69" s="92"/>
      <c r="AW69" s="98"/>
      <c r="AX69" s="92"/>
      <c r="AY69" s="92"/>
      <c r="AZ69" s="69"/>
      <c r="BA69" s="69"/>
      <c r="BB69" s="69"/>
      <c r="BC69" s="92"/>
      <c r="BD69" s="92"/>
      <c r="BE69" s="97"/>
      <c r="BF69" s="97"/>
      <c r="BG69" s="92"/>
      <c r="BH69" s="62"/>
      <c r="BI69" s="61"/>
      <c r="BJ69" s="61"/>
      <c r="BK69" s="61"/>
    </row>
    <row r="70" spans="1:63" ht="109.5" customHeight="1" x14ac:dyDescent="0.2">
      <c r="A70" s="94"/>
      <c r="B70" s="92"/>
      <c r="C70" s="92" t="s">
        <v>226</v>
      </c>
      <c r="D70" s="93" t="s">
        <v>232</v>
      </c>
      <c r="E70" s="92" t="s">
        <v>240</v>
      </c>
      <c r="F70" s="92" t="s">
        <v>246</v>
      </c>
      <c r="G70" s="130" t="s">
        <v>699</v>
      </c>
      <c r="H70" s="92" t="s">
        <v>700</v>
      </c>
      <c r="I70" s="92" t="s">
        <v>701</v>
      </c>
      <c r="J70" s="92" t="s">
        <v>702</v>
      </c>
      <c r="K70" s="92" t="s">
        <v>253</v>
      </c>
      <c r="L70" s="92" t="s">
        <v>270</v>
      </c>
      <c r="M70" s="92">
        <f t="shared" ref="M70" si="51">VALUE(CONCATENATE(MID(K70,1,1),MID(L70,1,1)))</f>
        <v>44</v>
      </c>
      <c r="N70" s="98" t="str">
        <f>VLOOKUP(M70,'[9]MATRIZ CALIFICACIÓN'!$E$58:$F$82,2,FALSE)</f>
        <v>EXTREMA</v>
      </c>
      <c r="O70" s="92" t="s">
        <v>52</v>
      </c>
      <c r="P70" s="63" t="s">
        <v>703</v>
      </c>
      <c r="Q70" s="63" t="s">
        <v>704</v>
      </c>
      <c r="R70" s="63" t="s">
        <v>629</v>
      </c>
      <c r="S70" s="63" t="s">
        <v>705</v>
      </c>
      <c r="T70" s="63" t="s">
        <v>676</v>
      </c>
      <c r="U70" s="63" t="s">
        <v>706</v>
      </c>
      <c r="V70" s="63" t="s">
        <v>707</v>
      </c>
      <c r="W70" s="69">
        <v>15</v>
      </c>
      <c r="X70" s="69"/>
      <c r="Y70" s="69">
        <v>15</v>
      </c>
      <c r="Z70" s="69"/>
      <c r="AA70" s="69">
        <v>15</v>
      </c>
      <c r="AB70" s="69"/>
      <c r="AC70" s="69">
        <v>15</v>
      </c>
      <c r="AD70" s="69"/>
      <c r="AE70" s="69"/>
      <c r="AF70" s="69">
        <v>15</v>
      </c>
      <c r="AG70" s="69"/>
      <c r="AH70" s="69"/>
      <c r="AI70" s="69">
        <v>0</v>
      </c>
      <c r="AJ70" s="69">
        <v>10</v>
      </c>
      <c r="AK70" s="69"/>
      <c r="AL70" s="69"/>
      <c r="AM70" s="69">
        <f t="shared" si="49"/>
        <v>85</v>
      </c>
      <c r="AN70" s="63" t="str">
        <f>IF(AM70&gt;=96,"FUERTE",IF(AM70&gt;=86, "MODERADO", IF(AM70&lt;86, "DEBIL", "REVISE")))</f>
        <v>DEBIL</v>
      </c>
      <c r="AO70" s="63" t="s">
        <v>110</v>
      </c>
      <c r="AP70" s="63" t="s">
        <v>267</v>
      </c>
      <c r="AQ70" s="92" t="s">
        <v>46</v>
      </c>
      <c r="AR70" s="92">
        <v>1</v>
      </c>
      <c r="AS70" s="92">
        <v>1</v>
      </c>
      <c r="AT70" s="93" t="s">
        <v>254</v>
      </c>
      <c r="AU70" s="93" t="s">
        <v>271</v>
      </c>
      <c r="AV70" s="93">
        <v>33</v>
      </c>
      <c r="AW70" s="96" t="str">
        <f>VLOOKUP(AV70,'[9]MATRIZ CALIFICACIÓN'!$E$58:$F$82,2,FALSE)</f>
        <v>ALTA</v>
      </c>
      <c r="AX70" s="92" t="s">
        <v>57</v>
      </c>
      <c r="AY70" s="92" t="s">
        <v>708</v>
      </c>
      <c r="AZ70" s="63"/>
      <c r="BA70" s="63"/>
      <c r="BB70" s="63"/>
      <c r="BC70" s="92" t="s">
        <v>709</v>
      </c>
      <c r="BD70" s="92" t="s">
        <v>710</v>
      </c>
      <c r="BE70" s="97">
        <v>43831</v>
      </c>
      <c r="BF70" s="97">
        <v>44196</v>
      </c>
      <c r="BG70" s="92" t="s">
        <v>711</v>
      </c>
      <c r="BH70" s="62"/>
      <c r="BI70" s="61"/>
      <c r="BJ70" s="61"/>
      <c r="BK70" s="61"/>
    </row>
    <row r="71" spans="1:63" ht="150" customHeight="1" x14ac:dyDescent="0.2">
      <c r="A71" s="94"/>
      <c r="B71" s="92"/>
      <c r="C71" s="92"/>
      <c r="D71" s="93"/>
      <c r="E71" s="92"/>
      <c r="F71" s="92"/>
      <c r="G71" s="130"/>
      <c r="H71" s="92"/>
      <c r="I71" s="92"/>
      <c r="J71" s="92"/>
      <c r="K71" s="92"/>
      <c r="L71" s="92"/>
      <c r="M71" s="92"/>
      <c r="N71" s="98"/>
      <c r="O71" s="92"/>
      <c r="P71" s="63" t="s">
        <v>712</v>
      </c>
      <c r="Q71" s="63" t="s">
        <v>713</v>
      </c>
      <c r="R71" s="63" t="s">
        <v>714</v>
      </c>
      <c r="S71" s="63" t="s">
        <v>715</v>
      </c>
      <c r="T71" s="63" t="s">
        <v>716</v>
      </c>
      <c r="U71" s="63" t="s">
        <v>717</v>
      </c>
      <c r="V71" s="63" t="s">
        <v>718</v>
      </c>
      <c r="W71" s="69">
        <v>15</v>
      </c>
      <c r="X71" s="69"/>
      <c r="Y71" s="69">
        <v>15</v>
      </c>
      <c r="Z71" s="69"/>
      <c r="AA71" s="69">
        <v>15</v>
      </c>
      <c r="AB71" s="69"/>
      <c r="AC71" s="69"/>
      <c r="AD71" s="69">
        <v>10</v>
      </c>
      <c r="AE71" s="69"/>
      <c r="AF71" s="69">
        <v>15</v>
      </c>
      <c r="AG71" s="69"/>
      <c r="AH71" s="69">
        <v>15</v>
      </c>
      <c r="AI71" s="69"/>
      <c r="AJ71" s="69">
        <v>10</v>
      </c>
      <c r="AK71" s="69"/>
      <c r="AL71" s="69"/>
      <c r="AM71" s="69">
        <v>95</v>
      </c>
      <c r="AN71" s="63" t="s">
        <v>46</v>
      </c>
      <c r="AO71" s="63" t="s">
        <v>110</v>
      </c>
      <c r="AP71" s="63" t="s">
        <v>46</v>
      </c>
      <c r="AQ71" s="92"/>
      <c r="AR71" s="92"/>
      <c r="AS71" s="92"/>
      <c r="AT71" s="93"/>
      <c r="AU71" s="93"/>
      <c r="AV71" s="93"/>
      <c r="AW71" s="96"/>
      <c r="AX71" s="92"/>
      <c r="AY71" s="92"/>
      <c r="AZ71" s="69"/>
      <c r="BA71" s="69"/>
      <c r="BB71" s="69"/>
      <c r="BC71" s="92"/>
      <c r="BD71" s="92"/>
      <c r="BE71" s="97"/>
      <c r="BF71" s="97"/>
      <c r="BG71" s="92"/>
      <c r="BH71" s="62"/>
      <c r="BI71" s="61"/>
      <c r="BJ71" s="61"/>
      <c r="BK71" s="61"/>
    </row>
    <row r="72" spans="1:63" ht="150" customHeight="1" x14ac:dyDescent="0.2">
      <c r="A72" s="94"/>
      <c r="B72" s="92"/>
      <c r="C72" s="92"/>
      <c r="D72" s="93"/>
      <c r="E72" s="92"/>
      <c r="F72" s="92"/>
      <c r="G72" s="130"/>
      <c r="H72" s="92"/>
      <c r="I72" s="92"/>
      <c r="J72" s="92"/>
      <c r="K72" s="92"/>
      <c r="L72" s="92"/>
      <c r="M72" s="92"/>
      <c r="N72" s="98"/>
      <c r="O72" s="92"/>
      <c r="P72" s="63" t="s">
        <v>719</v>
      </c>
      <c r="Q72" s="69" t="s">
        <v>720</v>
      </c>
      <c r="R72" s="69" t="s">
        <v>721</v>
      </c>
      <c r="S72" s="63" t="s">
        <v>722</v>
      </c>
      <c r="T72" s="63" t="s">
        <v>723</v>
      </c>
      <c r="U72" s="63" t="s">
        <v>724</v>
      </c>
      <c r="V72" s="63" t="s">
        <v>725</v>
      </c>
      <c r="W72" s="69">
        <v>15</v>
      </c>
      <c r="X72" s="69"/>
      <c r="Y72" s="69">
        <v>15</v>
      </c>
      <c r="Z72" s="69"/>
      <c r="AA72" s="69">
        <v>15</v>
      </c>
      <c r="AB72" s="69"/>
      <c r="AC72" s="69">
        <v>15</v>
      </c>
      <c r="AD72" s="69"/>
      <c r="AE72" s="69"/>
      <c r="AF72" s="69">
        <v>15</v>
      </c>
      <c r="AG72" s="69"/>
      <c r="AH72" s="69">
        <v>15</v>
      </c>
      <c r="AI72" s="69"/>
      <c r="AJ72" s="69">
        <v>10</v>
      </c>
      <c r="AK72" s="69"/>
      <c r="AL72" s="69"/>
      <c r="AM72" s="69">
        <f t="shared" si="49"/>
        <v>100</v>
      </c>
      <c r="AN72" s="63" t="str">
        <f t="shared" ref="AN72:AN73" si="52">IF(AM72&gt;=96,"FUERTE",IF(AM72&gt;=86, "MODERADO", IF(AM72&lt;86, "DEBIL", "REVISE")))</f>
        <v>FUERTE</v>
      </c>
      <c r="AO72" s="69" t="s">
        <v>110</v>
      </c>
      <c r="AP72" s="63" t="s">
        <v>110</v>
      </c>
      <c r="AQ72" s="92"/>
      <c r="AR72" s="92"/>
      <c r="AS72" s="92"/>
      <c r="AT72" s="93"/>
      <c r="AU72" s="93"/>
      <c r="AV72" s="93"/>
      <c r="AW72" s="96"/>
      <c r="AX72" s="92"/>
      <c r="AY72" s="92"/>
      <c r="AZ72" s="69"/>
      <c r="BA72" s="69"/>
      <c r="BB72" s="69"/>
      <c r="BC72" s="92"/>
      <c r="BD72" s="92"/>
      <c r="BE72" s="97"/>
      <c r="BF72" s="97"/>
      <c r="BG72" s="92"/>
      <c r="BH72" s="62"/>
      <c r="BI72" s="61"/>
      <c r="BJ72" s="61"/>
      <c r="BK72" s="61"/>
    </row>
    <row r="73" spans="1:63" ht="150" customHeight="1" x14ac:dyDescent="0.2">
      <c r="A73" s="94"/>
      <c r="B73" s="92"/>
      <c r="C73" s="92"/>
      <c r="D73" s="93"/>
      <c r="E73" s="92"/>
      <c r="F73" s="92"/>
      <c r="G73" s="130"/>
      <c r="H73" s="92"/>
      <c r="I73" s="92"/>
      <c r="J73" s="92"/>
      <c r="K73" s="92"/>
      <c r="L73" s="92"/>
      <c r="M73" s="92"/>
      <c r="N73" s="98"/>
      <c r="O73" s="92"/>
      <c r="P73" s="63" t="s">
        <v>726</v>
      </c>
      <c r="Q73" s="63" t="s">
        <v>727</v>
      </c>
      <c r="R73" s="69" t="s">
        <v>721</v>
      </c>
      <c r="S73" s="63" t="s">
        <v>728</v>
      </c>
      <c r="T73" s="63" t="s">
        <v>729</v>
      </c>
      <c r="U73" s="63" t="s">
        <v>730</v>
      </c>
      <c r="V73" s="69" t="s">
        <v>330</v>
      </c>
      <c r="W73" s="69">
        <v>15</v>
      </c>
      <c r="X73" s="69"/>
      <c r="Y73" s="69">
        <v>15</v>
      </c>
      <c r="Z73" s="69"/>
      <c r="AA73" s="69">
        <v>15</v>
      </c>
      <c r="AB73" s="69"/>
      <c r="AC73" s="69">
        <v>15</v>
      </c>
      <c r="AD73" s="69"/>
      <c r="AE73" s="69"/>
      <c r="AF73" s="69">
        <v>15</v>
      </c>
      <c r="AG73" s="69"/>
      <c r="AH73" s="69">
        <v>15</v>
      </c>
      <c r="AI73" s="69"/>
      <c r="AJ73" s="69"/>
      <c r="AK73" s="69"/>
      <c r="AL73" s="69">
        <v>0</v>
      </c>
      <c r="AM73" s="69">
        <f t="shared" si="49"/>
        <v>90</v>
      </c>
      <c r="AN73" s="63" t="str">
        <f t="shared" si="52"/>
        <v>MODERADO</v>
      </c>
      <c r="AO73" s="69" t="s">
        <v>46</v>
      </c>
      <c r="AP73" s="63" t="s">
        <v>46</v>
      </c>
      <c r="AQ73" s="92"/>
      <c r="AR73" s="92"/>
      <c r="AS73" s="92"/>
      <c r="AT73" s="93"/>
      <c r="AU73" s="93"/>
      <c r="AV73" s="93"/>
      <c r="AW73" s="96"/>
      <c r="AX73" s="92"/>
      <c r="AY73" s="92"/>
      <c r="AZ73" s="69"/>
      <c r="BA73" s="69"/>
      <c r="BB73" s="69"/>
      <c r="BC73" s="92"/>
      <c r="BD73" s="92"/>
      <c r="BE73" s="97"/>
      <c r="BF73" s="97"/>
      <c r="BG73" s="92"/>
      <c r="BH73" s="62"/>
      <c r="BI73" s="61"/>
      <c r="BJ73" s="61"/>
      <c r="BK73" s="61"/>
    </row>
    <row r="74" spans="1:63" ht="45" customHeight="1" x14ac:dyDescent="0.2">
      <c r="A74" s="94" t="s">
        <v>212</v>
      </c>
      <c r="B74" s="92" t="s">
        <v>825</v>
      </c>
      <c r="C74" s="92" t="s">
        <v>229</v>
      </c>
      <c r="D74" s="93" t="s">
        <v>231</v>
      </c>
      <c r="E74" s="92" t="s">
        <v>240</v>
      </c>
      <c r="F74" s="92" t="s">
        <v>244</v>
      </c>
      <c r="G74" s="92" t="s">
        <v>732</v>
      </c>
      <c r="H74" s="92" t="s">
        <v>733</v>
      </c>
      <c r="I74" s="63" t="s">
        <v>734</v>
      </c>
      <c r="J74" s="131" t="s">
        <v>735</v>
      </c>
      <c r="K74" s="92" t="s">
        <v>736</v>
      </c>
      <c r="L74" s="92" t="s">
        <v>737</v>
      </c>
      <c r="M74" s="92">
        <v>54</v>
      </c>
      <c r="N74" s="98" t="str">
        <f>VLOOKUP(M74,'[10]MATRIZ CALIFICACIÓN'!$E$58:$F$82,2,FALSE)</f>
        <v>EXTREMA</v>
      </c>
      <c r="O74" s="92" t="s">
        <v>738</v>
      </c>
      <c r="P74" s="69" t="s">
        <v>340</v>
      </c>
      <c r="Q74" s="69" t="s">
        <v>330</v>
      </c>
      <c r="R74" s="69" t="s">
        <v>330</v>
      </c>
      <c r="S74" s="69" t="s">
        <v>330</v>
      </c>
      <c r="T74" s="69" t="s">
        <v>330</v>
      </c>
      <c r="U74" s="69" t="s">
        <v>330</v>
      </c>
      <c r="V74" s="69" t="s">
        <v>330</v>
      </c>
      <c r="W74" s="69"/>
      <c r="X74" s="69">
        <v>0</v>
      </c>
      <c r="Y74" s="69"/>
      <c r="Z74" s="69">
        <v>0</v>
      </c>
      <c r="AA74" s="69"/>
      <c r="AB74" s="69">
        <v>0</v>
      </c>
      <c r="AC74" s="69"/>
      <c r="AD74" s="69"/>
      <c r="AE74" s="69">
        <v>0</v>
      </c>
      <c r="AF74" s="69"/>
      <c r="AG74" s="69">
        <v>0</v>
      </c>
      <c r="AH74" s="69"/>
      <c r="AI74" s="69">
        <v>0</v>
      </c>
      <c r="AJ74" s="69"/>
      <c r="AK74" s="69"/>
      <c r="AL74" s="69">
        <v>0</v>
      </c>
      <c r="AM74" s="69">
        <f t="shared" si="49"/>
        <v>0</v>
      </c>
      <c r="AN74" s="63" t="str">
        <f>IF(AM74&gt;=96,"FUERTE",IF(AM74&gt;=86, "MODERADO", IF(AM74&lt;86, "DEBIL", "REVISE")))</f>
        <v>DEBIL</v>
      </c>
      <c r="AO74" s="69" t="s">
        <v>267</v>
      </c>
      <c r="AP74" s="63" t="s">
        <v>267</v>
      </c>
      <c r="AQ74" s="92" t="s">
        <v>267</v>
      </c>
      <c r="AR74" s="92">
        <v>0</v>
      </c>
      <c r="AS74" s="92">
        <v>0</v>
      </c>
      <c r="AT74" s="93" t="s">
        <v>252</v>
      </c>
      <c r="AU74" s="93" t="s">
        <v>270</v>
      </c>
      <c r="AV74" s="93">
        <v>54</v>
      </c>
      <c r="AW74" s="99" t="str">
        <f>VLOOKUP(AV74,'[10]MATRIZ CALIFICACIÓN'!$E$58:$F$82,2,FALSE)</f>
        <v>EXTREMA</v>
      </c>
      <c r="AX74" s="92" t="s">
        <v>738</v>
      </c>
      <c r="AY74" s="92" t="s">
        <v>470</v>
      </c>
      <c r="AZ74" s="60"/>
      <c r="BA74" s="60"/>
      <c r="BB74" s="60"/>
      <c r="BC74" s="92" t="s">
        <v>739</v>
      </c>
      <c r="BD74" s="93" t="s">
        <v>472</v>
      </c>
      <c r="BE74" s="100">
        <v>43983</v>
      </c>
      <c r="BF74" s="100">
        <v>44196</v>
      </c>
      <c r="BG74" s="92" t="s">
        <v>473</v>
      </c>
      <c r="BH74" s="62"/>
      <c r="BI74" s="61"/>
      <c r="BJ74" s="61"/>
      <c r="BK74" s="61"/>
    </row>
    <row r="75" spans="1:63" ht="45" customHeight="1" x14ac:dyDescent="0.2">
      <c r="A75" s="94"/>
      <c r="B75" s="92"/>
      <c r="C75" s="92"/>
      <c r="D75" s="93"/>
      <c r="E75" s="92"/>
      <c r="F75" s="92"/>
      <c r="G75" s="92"/>
      <c r="H75" s="92"/>
      <c r="I75" s="63" t="s">
        <v>740</v>
      </c>
      <c r="J75" s="132"/>
      <c r="K75" s="92"/>
      <c r="L75" s="92"/>
      <c r="M75" s="92"/>
      <c r="N75" s="98"/>
      <c r="O75" s="92"/>
      <c r="P75" s="69" t="s">
        <v>741</v>
      </c>
      <c r="Q75" s="63" t="s">
        <v>742</v>
      </c>
      <c r="R75" s="63" t="s">
        <v>406</v>
      </c>
      <c r="S75" s="69" t="s">
        <v>743</v>
      </c>
      <c r="T75" s="63" t="s">
        <v>744</v>
      </c>
      <c r="U75" s="63" t="s">
        <v>745</v>
      </c>
      <c r="V75" s="69" t="s">
        <v>521</v>
      </c>
      <c r="W75" s="69">
        <v>15</v>
      </c>
      <c r="X75" s="69"/>
      <c r="Y75" s="69">
        <v>15</v>
      </c>
      <c r="Z75" s="69"/>
      <c r="AA75" s="69">
        <v>15</v>
      </c>
      <c r="AB75" s="69"/>
      <c r="AC75" s="69">
        <v>15</v>
      </c>
      <c r="AD75" s="69"/>
      <c r="AE75" s="69"/>
      <c r="AF75" s="69">
        <v>15</v>
      </c>
      <c r="AG75" s="69"/>
      <c r="AH75" s="69">
        <v>15</v>
      </c>
      <c r="AI75" s="69"/>
      <c r="AJ75" s="69"/>
      <c r="AK75" s="69"/>
      <c r="AL75" s="69">
        <v>0</v>
      </c>
      <c r="AM75" s="69">
        <f t="shared" si="49"/>
        <v>90</v>
      </c>
      <c r="AN75" s="63" t="str">
        <f t="shared" ref="AN75:AN86" si="53">IF(AM75&gt;=96,"FUERTE",IF(AM75&gt;=86, "MODERADO", IF(AM75&lt;86, "DEBIL", "REVISE")))</f>
        <v>MODERADO</v>
      </c>
      <c r="AO75" s="69" t="s">
        <v>110</v>
      </c>
      <c r="AP75" s="63" t="s">
        <v>46</v>
      </c>
      <c r="AQ75" s="92"/>
      <c r="AR75" s="92"/>
      <c r="AS75" s="92"/>
      <c r="AT75" s="93"/>
      <c r="AU75" s="93"/>
      <c r="AV75" s="93"/>
      <c r="AW75" s="99"/>
      <c r="AX75" s="92"/>
      <c r="AY75" s="92"/>
      <c r="AZ75" s="60"/>
      <c r="BA75" s="60"/>
      <c r="BB75" s="60"/>
      <c r="BC75" s="92"/>
      <c r="BD75" s="93"/>
      <c r="BE75" s="100"/>
      <c r="BF75" s="100"/>
      <c r="BG75" s="92"/>
      <c r="BH75" s="62"/>
      <c r="BI75" s="61"/>
      <c r="BJ75" s="61"/>
      <c r="BK75" s="61"/>
    </row>
    <row r="76" spans="1:63" ht="45" customHeight="1" x14ac:dyDescent="0.2">
      <c r="A76" s="94"/>
      <c r="B76" s="92"/>
      <c r="C76" s="92" t="s">
        <v>226</v>
      </c>
      <c r="D76" s="93" t="s">
        <v>232</v>
      </c>
      <c r="E76" s="92" t="s">
        <v>237</v>
      </c>
      <c r="F76" s="92" t="s">
        <v>244</v>
      </c>
      <c r="G76" s="92" t="s">
        <v>436</v>
      </c>
      <c r="H76" s="92" t="s">
        <v>746</v>
      </c>
      <c r="I76" s="63" t="s">
        <v>438</v>
      </c>
      <c r="J76" s="92" t="s">
        <v>747</v>
      </c>
      <c r="K76" s="92" t="s">
        <v>748</v>
      </c>
      <c r="L76" s="92" t="s">
        <v>737</v>
      </c>
      <c r="M76" s="92">
        <v>34</v>
      </c>
      <c r="N76" s="98" t="str">
        <f>VLOOKUP(M76,'[10]MATRIZ CALIFICACIÓN'!$E$58:$F$82,2,FALSE)</f>
        <v>EXTREMA</v>
      </c>
      <c r="O76" s="92" t="s">
        <v>738</v>
      </c>
      <c r="P76" s="63" t="s">
        <v>749</v>
      </c>
      <c r="Q76" s="63" t="s">
        <v>750</v>
      </c>
      <c r="R76" s="63" t="s">
        <v>751</v>
      </c>
      <c r="S76" s="63" t="s">
        <v>752</v>
      </c>
      <c r="T76" s="63" t="s">
        <v>753</v>
      </c>
      <c r="U76" s="63" t="s">
        <v>754</v>
      </c>
      <c r="V76" s="69" t="s">
        <v>521</v>
      </c>
      <c r="W76" s="69">
        <v>15</v>
      </c>
      <c r="X76" s="69"/>
      <c r="Y76" s="69">
        <v>15</v>
      </c>
      <c r="Z76" s="69"/>
      <c r="AA76" s="69">
        <v>15</v>
      </c>
      <c r="AB76" s="69"/>
      <c r="AC76" s="69">
        <v>15</v>
      </c>
      <c r="AD76" s="69"/>
      <c r="AE76" s="69"/>
      <c r="AF76" s="69">
        <v>15</v>
      </c>
      <c r="AG76" s="69"/>
      <c r="AH76" s="69">
        <v>15</v>
      </c>
      <c r="AI76" s="69"/>
      <c r="AJ76" s="69"/>
      <c r="AK76" s="69"/>
      <c r="AL76" s="69">
        <v>0</v>
      </c>
      <c r="AM76" s="69">
        <f t="shared" si="49"/>
        <v>90</v>
      </c>
      <c r="AN76" s="63" t="str">
        <f t="shared" si="53"/>
        <v>MODERADO</v>
      </c>
      <c r="AO76" s="69" t="s">
        <v>110</v>
      </c>
      <c r="AP76" s="63" t="s">
        <v>46</v>
      </c>
      <c r="AQ76" s="92" t="s">
        <v>267</v>
      </c>
      <c r="AR76" s="92">
        <v>0</v>
      </c>
      <c r="AS76" s="92">
        <v>0</v>
      </c>
      <c r="AT76" s="93" t="s">
        <v>748</v>
      </c>
      <c r="AU76" s="93" t="s">
        <v>737</v>
      </c>
      <c r="AV76" s="93">
        <v>34</v>
      </c>
      <c r="AW76" s="99" t="str">
        <f>VLOOKUP(AV76,'[10]MATRIZ CALIFICACIÓN'!$E$58:$F$82,2,FALSE)</f>
        <v>EXTREMA</v>
      </c>
      <c r="AX76" s="92" t="s">
        <v>738</v>
      </c>
      <c r="AY76" s="93" t="s">
        <v>440</v>
      </c>
      <c r="AZ76" s="60"/>
      <c r="BA76" s="60"/>
      <c r="BB76" s="60"/>
      <c r="BC76" s="92" t="s">
        <v>755</v>
      </c>
      <c r="BD76" s="93" t="s">
        <v>756</v>
      </c>
      <c r="BE76" s="100">
        <v>43983</v>
      </c>
      <c r="BF76" s="100">
        <v>44196</v>
      </c>
      <c r="BG76" s="92" t="s">
        <v>757</v>
      </c>
      <c r="BH76" s="62"/>
      <c r="BI76" s="61"/>
      <c r="BJ76" s="61"/>
      <c r="BK76" s="61"/>
    </row>
    <row r="77" spans="1:63" ht="45" customHeight="1" x14ac:dyDescent="0.2">
      <c r="A77" s="94"/>
      <c r="B77" s="92"/>
      <c r="C77" s="92"/>
      <c r="D77" s="93"/>
      <c r="E77" s="92"/>
      <c r="F77" s="92"/>
      <c r="G77" s="92"/>
      <c r="H77" s="92"/>
      <c r="I77" s="63" t="s">
        <v>450</v>
      </c>
      <c r="J77" s="93"/>
      <c r="K77" s="92"/>
      <c r="L77" s="92"/>
      <c r="M77" s="92"/>
      <c r="N77" s="98"/>
      <c r="O77" s="92"/>
      <c r="P77" s="69" t="s">
        <v>758</v>
      </c>
      <c r="Q77" s="69" t="s">
        <v>759</v>
      </c>
      <c r="R77" s="69" t="s">
        <v>629</v>
      </c>
      <c r="S77" s="63" t="s">
        <v>760</v>
      </c>
      <c r="T77" s="63" t="s">
        <v>761</v>
      </c>
      <c r="U77" s="60"/>
      <c r="V77" s="69" t="s">
        <v>762</v>
      </c>
      <c r="W77" s="69">
        <v>15</v>
      </c>
      <c r="X77" s="69"/>
      <c r="Y77" s="69">
        <v>15</v>
      </c>
      <c r="Z77" s="69"/>
      <c r="AA77" s="69"/>
      <c r="AB77" s="69">
        <v>0</v>
      </c>
      <c r="AC77" s="69">
        <v>15</v>
      </c>
      <c r="AD77" s="69"/>
      <c r="AE77" s="69"/>
      <c r="AF77" s="69">
        <v>15</v>
      </c>
      <c r="AG77" s="69"/>
      <c r="AH77" s="69">
        <v>15</v>
      </c>
      <c r="AI77" s="69"/>
      <c r="AJ77" s="69">
        <v>10</v>
      </c>
      <c r="AK77" s="69"/>
      <c r="AL77" s="69"/>
      <c r="AM77" s="69">
        <f t="shared" si="49"/>
        <v>85</v>
      </c>
      <c r="AN77" s="63" t="str">
        <f t="shared" si="53"/>
        <v>DEBIL</v>
      </c>
      <c r="AO77" s="69" t="s">
        <v>110</v>
      </c>
      <c r="AP77" s="63" t="s">
        <v>267</v>
      </c>
      <c r="AQ77" s="92"/>
      <c r="AR77" s="92"/>
      <c r="AS77" s="92"/>
      <c r="AT77" s="93"/>
      <c r="AU77" s="93"/>
      <c r="AV77" s="93"/>
      <c r="AW77" s="99"/>
      <c r="AX77" s="92"/>
      <c r="AY77" s="93"/>
      <c r="AZ77" s="60"/>
      <c r="BA77" s="60"/>
      <c r="BB77" s="60"/>
      <c r="BC77" s="92"/>
      <c r="BD77" s="93"/>
      <c r="BE77" s="100"/>
      <c r="BF77" s="100"/>
      <c r="BG77" s="92"/>
      <c r="BH77" s="62"/>
      <c r="BI77" s="61"/>
      <c r="BJ77" s="61"/>
      <c r="BK77" s="61"/>
    </row>
    <row r="78" spans="1:63" ht="45" customHeight="1" x14ac:dyDescent="0.2">
      <c r="A78" s="94"/>
      <c r="B78" s="92"/>
      <c r="C78" s="92"/>
      <c r="D78" s="93"/>
      <c r="E78" s="92"/>
      <c r="F78" s="92"/>
      <c r="G78" s="92"/>
      <c r="H78" s="92"/>
      <c r="I78" s="63" t="s">
        <v>457</v>
      </c>
      <c r="J78" s="93"/>
      <c r="K78" s="92"/>
      <c r="L78" s="92"/>
      <c r="M78" s="92"/>
      <c r="N78" s="98"/>
      <c r="O78" s="92"/>
      <c r="P78" s="63" t="s">
        <v>340</v>
      </c>
      <c r="Q78" s="63" t="s">
        <v>330</v>
      </c>
      <c r="R78" s="63" t="s">
        <v>330</v>
      </c>
      <c r="S78" s="63" t="s">
        <v>330</v>
      </c>
      <c r="T78" s="63" t="s">
        <v>330</v>
      </c>
      <c r="U78" s="63" t="s">
        <v>330</v>
      </c>
      <c r="V78" s="63" t="s">
        <v>330</v>
      </c>
      <c r="W78" s="69"/>
      <c r="X78" s="69">
        <v>0</v>
      </c>
      <c r="Y78" s="69"/>
      <c r="Z78" s="69">
        <v>0</v>
      </c>
      <c r="AA78" s="69"/>
      <c r="AB78" s="69">
        <v>0</v>
      </c>
      <c r="AC78" s="69"/>
      <c r="AD78" s="69"/>
      <c r="AE78" s="69">
        <v>0</v>
      </c>
      <c r="AF78" s="69"/>
      <c r="AG78" s="69">
        <v>0</v>
      </c>
      <c r="AH78" s="69"/>
      <c r="AI78" s="69">
        <v>0</v>
      </c>
      <c r="AJ78" s="69"/>
      <c r="AK78" s="69"/>
      <c r="AL78" s="69">
        <v>0</v>
      </c>
      <c r="AM78" s="69">
        <f t="shared" si="49"/>
        <v>0</v>
      </c>
      <c r="AN78" s="63" t="str">
        <f t="shared" si="53"/>
        <v>DEBIL</v>
      </c>
      <c r="AO78" s="69" t="s">
        <v>267</v>
      </c>
      <c r="AP78" s="63" t="s">
        <v>267</v>
      </c>
      <c r="AQ78" s="92"/>
      <c r="AR78" s="92"/>
      <c r="AS78" s="92"/>
      <c r="AT78" s="93"/>
      <c r="AU78" s="93"/>
      <c r="AV78" s="93"/>
      <c r="AW78" s="99"/>
      <c r="AX78" s="92"/>
      <c r="AY78" s="92" t="s">
        <v>763</v>
      </c>
      <c r="AZ78" s="60"/>
      <c r="BA78" s="60"/>
      <c r="BB78" s="60"/>
      <c r="BC78" s="92" t="s">
        <v>764</v>
      </c>
      <c r="BD78" s="93" t="s">
        <v>634</v>
      </c>
      <c r="BE78" s="100">
        <v>43983</v>
      </c>
      <c r="BF78" s="100">
        <v>44196</v>
      </c>
      <c r="BG78" s="93" t="s">
        <v>765</v>
      </c>
      <c r="BH78" s="62"/>
      <c r="BI78" s="61"/>
      <c r="BJ78" s="61"/>
      <c r="BK78" s="61"/>
    </row>
    <row r="79" spans="1:63" ht="45" customHeight="1" x14ac:dyDescent="0.2">
      <c r="A79" s="94"/>
      <c r="B79" s="92"/>
      <c r="C79" s="92"/>
      <c r="D79" s="93"/>
      <c r="E79" s="92"/>
      <c r="F79" s="92"/>
      <c r="G79" s="92"/>
      <c r="H79" s="92"/>
      <c r="I79" s="63" t="s">
        <v>766</v>
      </c>
      <c r="J79" s="93"/>
      <c r="K79" s="92"/>
      <c r="L79" s="92"/>
      <c r="M79" s="92"/>
      <c r="N79" s="98"/>
      <c r="O79" s="92"/>
      <c r="P79" s="63" t="s">
        <v>340</v>
      </c>
      <c r="Q79" s="63" t="s">
        <v>330</v>
      </c>
      <c r="R79" s="63" t="s">
        <v>330</v>
      </c>
      <c r="S79" s="63" t="s">
        <v>330</v>
      </c>
      <c r="T79" s="63" t="s">
        <v>330</v>
      </c>
      <c r="U79" s="63" t="s">
        <v>330</v>
      </c>
      <c r="V79" s="63" t="s">
        <v>330</v>
      </c>
      <c r="W79" s="69"/>
      <c r="X79" s="69">
        <v>0</v>
      </c>
      <c r="Y79" s="69"/>
      <c r="Z79" s="69">
        <v>0</v>
      </c>
      <c r="AA79" s="69"/>
      <c r="AB79" s="69">
        <v>0</v>
      </c>
      <c r="AC79" s="69"/>
      <c r="AD79" s="69"/>
      <c r="AE79" s="69">
        <v>0</v>
      </c>
      <c r="AF79" s="69"/>
      <c r="AG79" s="69">
        <v>0</v>
      </c>
      <c r="AH79" s="69"/>
      <c r="AI79" s="69">
        <v>0</v>
      </c>
      <c r="AJ79" s="69"/>
      <c r="AK79" s="69"/>
      <c r="AL79" s="69">
        <v>0</v>
      </c>
      <c r="AM79" s="69">
        <f t="shared" si="49"/>
        <v>0</v>
      </c>
      <c r="AN79" s="63" t="str">
        <f t="shared" si="53"/>
        <v>DEBIL</v>
      </c>
      <c r="AO79" s="69" t="s">
        <v>267</v>
      </c>
      <c r="AP79" s="63" t="s">
        <v>267</v>
      </c>
      <c r="AQ79" s="92"/>
      <c r="AR79" s="92"/>
      <c r="AS79" s="92"/>
      <c r="AT79" s="93"/>
      <c r="AU79" s="93"/>
      <c r="AV79" s="93"/>
      <c r="AW79" s="99"/>
      <c r="AX79" s="92"/>
      <c r="AY79" s="92"/>
      <c r="AZ79" s="60"/>
      <c r="BA79" s="60"/>
      <c r="BB79" s="60"/>
      <c r="BC79" s="92"/>
      <c r="BD79" s="93"/>
      <c r="BE79" s="100"/>
      <c r="BF79" s="100"/>
      <c r="BG79" s="93"/>
      <c r="BH79" s="62"/>
      <c r="BI79" s="61"/>
      <c r="BJ79" s="61"/>
      <c r="BK79" s="61"/>
    </row>
    <row r="80" spans="1:63" ht="139.5" customHeight="1" x14ac:dyDescent="0.2">
      <c r="A80" s="94"/>
      <c r="B80" s="92"/>
      <c r="C80" s="92" t="s">
        <v>228</v>
      </c>
      <c r="D80" s="93" t="s">
        <v>231</v>
      </c>
      <c r="E80" s="92" t="s">
        <v>239</v>
      </c>
      <c r="F80" s="92" t="s">
        <v>244</v>
      </c>
      <c r="G80" s="92" t="s">
        <v>767</v>
      </c>
      <c r="H80" s="92" t="s">
        <v>401</v>
      </c>
      <c r="I80" s="92" t="s">
        <v>768</v>
      </c>
      <c r="J80" s="92" t="s">
        <v>747</v>
      </c>
      <c r="K80" s="92" t="s">
        <v>748</v>
      </c>
      <c r="L80" s="92" t="s">
        <v>737</v>
      </c>
      <c r="M80" s="92">
        <v>34</v>
      </c>
      <c r="N80" s="98" t="str">
        <f>VLOOKUP(M80,'[10]MATRIZ CALIFICACIÓN'!$E$58:$F$82,2,FALSE)</f>
        <v>EXTREMA</v>
      </c>
      <c r="O80" s="92" t="s">
        <v>57</v>
      </c>
      <c r="P80" s="63" t="s">
        <v>769</v>
      </c>
      <c r="Q80" s="63" t="s">
        <v>770</v>
      </c>
      <c r="R80" s="63" t="s">
        <v>721</v>
      </c>
      <c r="S80" s="63" t="s">
        <v>771</v>
      </c>
      <c r="T80" s="63" t="s">
        <v>772</v>
      </c>
      <c r="U80" s="63" t="s">
        <v>773</v>
      </c>
      <c r="V80" s="63" t="s">
        <v>774</v>
      </c>
      <c r="W80" s="69">
        <v>15</v>
      </c>
      <c r="X80" s="69"/>
      <c r="Y80" s="69">
        <v>15</v>
      </c>
      <c r="Z80" s="69"/>
      <c r="AA80" s="69">
        <v>15</v>
      </c>
      <c r="AB80" s="69"/>
      <c r="AC80" s="69">
        <v>15</v>
      </c>
      <c r="AD80" s="69"/>
      <c r="AE80" s="69"/>
      <c r="AF80" s="69">
        <v>15</v>
      </c>
      <c r="AG80" s="69"/>
      <c r="AH80" s="69">
        <v>15</v>
      </c>
      <c r="AI80" s="69"/>
      <c r="AJ80" s="69">
        <v>10</v>
      </c>
      <c r="AK80" s="69"/>
      <c r="AL80" s="69"/>
      <c r="AM80" s="69">
        <v>100</v>
      </c>
      <c r="AN80" s="63" t="s">
        <v>110</v>
      </c>
      <c r="AO80" s="69" t="s">
        <v>110</v>
      </c>
      <c r="AP80" s="63" t="s">
        <v>110</v>
      </c>
      <c r="AQ80" s="92" t="s">
        <v>267</v>
      </c>
      <c r="AR80" s="92">
        <v>0</v>
      </c>
      <c r="AS80" s="92">
        <v>0</v>
      </c>
      <c r="AT80" s="93" t="s">
        <v>748</v>
      </c>
      <c r="AU80" s="93" t="s">
        <v>737</v>
      </c>
      <c r="AV80" s="93">
        <v>34</v>
      </c>
      <c r="AW80" s="99" t="str">
        <f>VLOOKUP(AV80,'[10]MATRIZ CALIFICACIÓN'!$E$58:$F$82,2,FALSE)</f>
        <v>EXTREMA</v>
      </c>
      <c r="AX80" s="92" t="s">
        <v>775</v>
      </c>
      <c r="AY80" s="92" t="s">
        <v>776</v>
      </c>
      <c r="AZ80" s="60"/>
      <c r="BA80" s="60"/>
      <c r="BB80" s="60"/>
      <c r="BC80" s="92" t="s">
        <v>755</v>
      </c>
      <c r="BD80" s="93" t="s">
        <v>634</v>
      </c>
      <c r="BE80" s="100">
        <v>43983</v>
      </c>
      <c r="BF80" s="100">
        <v>44196</v>
      </c>
      <c r="BG80" s="92" t="s">
        <v>777</v>
      </c>
      <c r="BH80" s="62"/>
      <c r="BI80" s="61"/>
      <c r="BJ80" s="61"/>
      <c r="BK80" s="61"/>
    </row>
    <row r="81" spans="1:63" ht="139.5" customHeight="1" x14ac:dyDescent="0.2">
      <c r="A81" s="94"/>
      <c r="B81" s="92"/>
      <c r="C81" s="92"/>
      <c r="D81" s="93"/>
      <c r="E81" s="92"/>
      <c r="F81" s="92"/>
      <c r="G81" s="92"/>
      <c r="H81" s="92"/>
      <c r="I81" s="92"/>
      <c r="J81" s="92"/>
      <c r="K81" s="92"/>
      <c r="L81" s="92"/>
      <c r="M81" s="92"/>
      <c r="N81" s="98"/>
      <c r="O81" s="92"/>
      <c r="P81" s="63" t="s">
        <v>778</v>
      </c>
      <c r="Q81" s="63" t="s">
        <v>779</v>
      </c>
      <c r="R81" s="69" t="s">
        <v>500</v>
      </c>
      <c r="S81" s="63" t="s">
        <v>780</v>
      </c>
      <c r="T81" s="63" t="s">
        <v>781</v>
      </c>
      <c r="U81" s="63" t="s">
        <v>782</v>
      </c>
      <c r="V81" s="63" t="s">
        <v>783</v>
      </c>
      <c r="W81" s="69">
        <v>15</v>
      </c>
      <c r="X81" s="69"/>
      <c r="Y81" s="69">
        <v>15</v>
      </c>
      <c r="Z81" s="69"/>
      <c r="AA81" s="69">
        <v>15</v>
      </c>
      <c r="AB81" s="69"/>
      <c r="AC81" s="69">
        <v>15</v>
      </c>
      <c r="AD81" s="69"/>
      <c r="AE81" s="69"/>
      <c r="AF81" s="69">
        <v>15</v>
      </c>
      <c r="AG81" s="69"/>
      <c r="AH81" s="69"/>
      <c r="AI81" s="69">
        <v>0</v>
      </c>
      <c r="AJ81" s="69">
        <v>10</v>
      </c>
      <c r="AK81" s="69"/>
      <c r="AL81" s="69"/>
      <c r="AM81" s="69">
        <f t="shared" si="49"/>
        <v>85</v>
      </c>
      <c r="AN81" s="63" t="str">
        <f t="shared" si="53"/>
        <v>DEBIL</v>
      </c>
      <c r="AO81" s="69" t="s">
        <v>110</v>
      </c>
      <c r="AP81" s="63" t="s">
        <v>267</v>
      </c>
      <c r="AQ81" s="92"/>
      <c r="AR81" s="92"/>
      <c r="AS81" s="92"/>
      <c r="AT81" s="93"/>
      <c r="AU81" s="93"/>
      <c r="AV81" s="93"/>
      <c r="AW81" s="99"/>
      <c r="AX81" s="92"/>
      <c r="AY81" s="92"/>
      <c r="AZ81" s="60"/>
      <c r="BA81" s="60"/>
      <c r="BB81" s="60"/>
      <c r="BC81" s="92"/>
      <c r="BD81" s="93"/>
      <c r="BE81" s="100"/>
      <c r="BF81" s="100"/>
      <c r="BG81" s="92"/>
      <c r="BH81" s="62"/>
      <c r="BI81" s="61"/>
      <c r="BJ81" s="61"/>
      <c r="BK81" s="61"/>
    </row>
    <row r="82" spans="1:63" ht="121.5" customHeight="1" x14ac:dyDescent="0.2">
      <c r="A82" s="94"/>
      <c r="B82" s="92"/>
      <c r="C82" s="92"/>
      <c r="D82" s="93"/>
      <c r="E82" s="92"/>
      <c r="F82" s="92"/>
      <c r="G82" s="92"/>
      <c r="H82" s="92"/>
      <c r="I82" s="92" t="s">
        <v>784</v>
      </c>
      <c r="J82" s="92"/>
      <c r="K82" s="92"/>
      <c r="L82" s="92"/>
      <c r="M82" s="92"/>
      <c r="N82" s="98"/>
      <c r="O82" s="92"/>
      <c r="P82" s="63" t="s">
        <v>785</v>
      </c>
      <c r="Q82" s="63" t="s">
        <v>786</v>
      </c>
      <c r="R82" s="69" t="s">
        <v>721</v>
      </c>
      <c r="S82" s="63" t="s">
        <v>787</v>
      </c>
      <c r="T82" s="63" t="s">
        <v>788</v>
      </c>
      <c r="U82" s="63" t="s">
        <v>789</v>
      </c>
      <c r="V82" s="63" t="s">
        <v>790</v>
      </c>
      <c r="W82" s="69">
        <v>15</v>
      </c>
      <c r="X82" s="69"/>
      <c r="Y82" s="69">
        <v>15</v>
      </c>
      <c r="Z82" s="69"/>
      <c r="AA82" s="69">
        <v>15</v>
      </c>
      <c r="AB82" s="69"/>
      <c r="AC82" s="69">
        <v>15</v>
      </c>
      <c r="AD82" s="69"/>
      <c r="AE82" s="69"/>
      <c r="AF82" s="69">
        <v>15</v>
      </c>
      <c r="AG82" s="69"/>
      <c r="AH82" s="69">
        <v>15</v>
      </c>
      <c r="AI82" s="69"/>
      <c r="AJ82" s="69">
        <v>10</v>
      </c>
      <c r="AK82" s="69"/>
      <c r="AL82" s="69"/>
      <c r="AM82" s="69">
        <v>100</v>
      </c>
      <c r="AN82" s="63" t="s">
        <v>110</v>
      </c>
      <c r="AO82" s="69" t="s">
        <v>46</v>
      </c>
      <c r="AP82" s="63" t="s">
        <v>46</v>
      </c>
      <c r="AQ82" s="92"/>
      <c r="AR82" s="92"/>
      <c r="AS82" s="92"/>
      <c r="AT82" s="93"/>
      <c r="AU82" s="93"/>
      <c r="AV82" s="93"/>
      <c r="AW82" s="99"/>
      <c r="AX82" s="92"/>
      <c r="AY82" s="92"/>
      <c r="AZ82" s="60"/>
      <c r="BA82" s="60"/>
      <c r="BB82" s="60"/>
      <c r="BC82" s="92"/>
      <c r="BD82" s="93"/>
      <c r="BE82" s="100"/>
      <c r="BF82" s="100"/>
      <c r="BG82" s="92"/>
      <c r="BH82" s="62"/>
      <c r="BI82" s="61"/>
      <c r="BJ82" s="61"/>
      <c r="BK82" s="61"/>
    </row>
    <row r="83" spans="1:63" ht="121.5" customHeight="1" x14ac:dyDescent="0.2">
      <c r="A83" s="94"/>
      <c r="B83" s="92"/>
      <c r="C83" s="92"/>
      <c r="D83" s="93"/>
      <c r="E83" s="92"/>
      <c r="F83" s="92"/>
      <c r="G83" s="92"/>
      <c r="H83" s="92"/>
      <c r="I83" s="92"/>
      <c r="J83" s="92"/>
      <c r="K83" s="92"/>
      <c r="L83" s="92"/>
      <c r="M83" s="92"/>
      <c r="N83" s="98"/>
      <c r="O83" s="92"/>
      <c r="P83" s="63" t="s">
        <v>791</v>
      </c>
      <c r="Q83" s="63" t="s">
        <v>792</v>
      </c>
      <c r="R83" s="69" t="s">
        <v>500</v>
      </c>
      <c r="S83" s="63" t="s">
        <v>793</v>
      </c>
      <c r="T83" s="63" t="s">
        <v>794</v>
      </c>
      <c r="U83" s="63" t="s">
        <v>795</v>
      </c>
      <c r="V83" s="63" t="s">
        <v>796</v>
      </c>
      <c r="W83" s="69">
        <v>15</v>
      </c>
      <c r="X83" s="69"/>
      <c r="Y83" s="69">
        <v>15</v>
      </c>
      <c r="Z83" s="69"/>
      <c r="AA83" s="69">
        <v>15</v>
      </c>
      <c r="AB83" s="69"/>
      <c r="AC83" s="69">
        <v>15</v>
      </c>
      <c r="AD83" s="69"/>
      <c r="AE83" s="69"/>
      <c r="AF83" s="69">
        <v>15</v>
      </c>
      <c r="AG83" s="69"/>
      <c r="AH83" s="69">
        <v>15</v>
      </c>
      <c r="AI83" s="69"/>
      <c r="AJ83" s="69">
        <v>10</v>
      </c>
      <c r="AK83" s="69"/>
      <c r="AL83" s="69"/>
      <c r="AM83" s="69">
        <v>100</v>
      </c>
      <c r="AN83" s="63" t="s">
        <v>110</v>
      </c>
      <c r="AO83" s="69" t="s">
        <v>46</v>
      </c>
      <c r="AP83" s="63" t="s">
        <v>46</v>
      </c>
      <c r="AQ83" s="92"/>
      <c r="AR83" s="92"/>
      <c r="AS83" s="92"/>
      <c r="AT83" s="93"/>
      <c r="AU83" s="93"/>
      <c r="AV83" s="93"/>
      <c r="AW83" s="99"/>
      <c r="AX83" s="92"/>
      <c r="AY83" s="92"/>
      <c r="AZ83" s="60"/>
      <c r="BA83" s="60"/>
      <c r="BB83" s="60"/>
      <c r="BC83" s="92"/>
      <c r="BD83" s="93"/>
      <c r="BE83" s="100"/>
      <c r="BF83" s="100"/>
      <c r="BG83" s="92"/>
      <c r="BH83" s="62"/>
      <c r="BI83" s="61"/>
      <c r="BJ83" s="61"/>
      <c r="BK83" s="61"/>
    </row>
    <row r="84" spans="1:63" ht="121.5" customHeight="1" x14ac:dyDescent="0.2">
      <c r="A84" s="94"/>
      <c r="B84" s="92"/>
      <c r="C84" s="92"/>
      <c r="D84" s="93"/>
      <c r="E84" s="92"/>
      <c r="F84" s="92"/>
      <c r="G84" s="92"/>
      <c r="H84" s="92"/>
      <c r="I84" s="92"/>
      <c r="J84" s="92"/>
      <c r="K84" s="92"/>
      <c r="L84" s="92"/>
      <c r="M84" s="92"/>
      <c r="N84" s="98"/>
      <c r="O84" s="92"/>
      <c r="P84" s="63" t="s">
        <v>797</v>
      </c>
      <c r="Q84" s="63" t="s">
        <v>779</v>
      </c>
      <c r="R84" s="63" t="s">
        <v>798</v>
      </c>
      <c r="S84" s="63" t="s">
        <v>799</v>
      </c>
      <c r="T84" s="63" t="s">
        <v>800</v>
      </c>
      <c r="U84" s="63" t="s">
        <v>795</v>
      </c>
      <c r="V84" s="63" t="s">
        <v>801</v>
      </c>
      <c r="W84" s="69">
        <v>15</v>
      </c>
      <c r="X84" s="69"/>
      <c r="Y84" s="69">
        <v>15</v>
      </c>
      <c r="Z84" s="69"/>
      <c r="AA84" s="69">
        <v>15</v>
      </c>
      <c r="AB84" s="69"/>
      <c r="AC84" s="69">
        <v>15</v>
      </c>
      <c r="AD84" s="69"/>
      <c r="AE84" s="69"/>
      <c r="AF84" s="69">
        <v>15</v>
      </c>
      <c r="AG84" s="69"/>
      <c r="AH84" s="69">
        <v>15</v>
      </c>
      <c r="AI84" s="69"/>
      <c r="AJ84" s="69">
        <v>10</v>
      </c>
      <c r="AK84" s="69"/>
      <c r="AL84" s="69"/>
      <c r="AM84" s="69">
        <v>100</v>
      </c>
      <c r="AN84" s="63" t="s">
        <v>110</v>
      </c>
      <c r="AO84" s="69" t="s">
        <v>110</v>
      </c>
      <c r="AP84" s="63" t="s">
        <v>110</v>
      </c>
      <c r="AQ84" s="92"/>
      <c r="AR84" s="92"/>
      <c r="AS84" s="92"/>
      <c r="AT84" s="93"/>
      <c r="AU84" s="93"/>
      <c r="AV84" s="93"/>
      <c r="AW84" s="99"/>
      <c r="AX84" s="92"/>
      <c r="AY84" s="92"/>
      <c r="AZ84" s="60"/>
      <c r="BA84" s="60"/>
      <c r="BB84" s="60"/>
      <c r="BC84" s="92"/>
      <c r="BD84" s="93"/>
      <c r="BE84" s="100"/>
      <c r="BF84" s="100"/>
      <c r="BG84" s="92"/>
      <c r="BH84" s="62"/>
      <c r="BI84" s="61"/>
      <c r="BJ84" s="61"/>
      <c r="BK84" s="61"/>
    </row>
    <row r="85" spans="1:63" ht="159" customHeight="1" x14ac:dyDescent="0.2">
      <c r="A85" s="94"/>
      <c r="B85" s="92"/>
      <c r="C85" s="92"/>
      <c r="D85" s="93"/>
      <c r="E85" s="92"/>
      <c r="F85" s="92"/>
      <c r="G85" s="92"/>
      <c r="H85" s="92"/>
      <c r="I85" s="92"/>
      <c r="J85" s="92"/>
      <c r="K85" s="92"/>
      <c r="L85" s="92"/>
      <c r="M85" s="92"/>
      <c r="N85" s="98"/>
      <c r="O85" s="92"/>
      <c r="P85" s="63" t="s">
        <v>802</v>
      </c>
      <c r="Q85" s="69" t="s">
        <v>759</v>
      </c>
      <c r="R85" s="69" t="s">
        <v>629</v>
      </c>
      <c r="S85" s="63" t="s">
        <v>803</v>
      </c>
      <c r="T85" s="63" t="s">
        <v>804</v>
      </c>
      <c r="U85" s="63" t="s">
        <v>805</v>
      </c>
      <c r="V85" s="63" t="s">
        <v>762</v>
      </c>
      <c r="W85" s="69">
        <v>15</v>
      </c>
      <c r="X85" s="69"/>
      <c r="Y85" s="69">
        <v>15</v>
      </c>
      <c r="Z85" s="69"/>
      <c r="AA85" s="69">
        <v>15</v>
      </c>
      <c r="AB85" s="69"/>
      <c r="AC85" s="69">
        <v>15</v>
      </c>
      <c r="AD85" s="69"/>
      <c r="AE85" s="69"/>
      <c r="AF85" s="69">
        <v>15</v>
      </c>
      <c r="AG85" s="69"/>
      <c r="AH85" s="69">
        <v>15</v>
      </c>
      <c r="AI85" s="69"/>
      <c r="AJ85" s="69">
        <v>10</v>
      </c>
      <c r="AK85" s="69"/>
      <c r="AL85" s="69"/>
      <c r="AM85" s="69">
        <v>100</v>
      </c>
      <c r="AN85" s="63" t="s">
        <v>110</v>
      </c>
      <c r="AO85" s="69" t="s">
        <v>110</v>
      </c>
      <c r="AP85" s="63" t="s">
        <v>110</v>
      </c>
      <c r="AQ85" s="92"/>
      <c r="AR85" s="92"/>
      <c r="AS85" s="92"/>
      <c r="AT85" s="93"/>
      <c r="AU85" s="93"/>
      <c r="AV85" s="93"/>
      <c r="AW85" s="99"/>
      <c r="AX85" s="92"/>
      <c r="AY85" s="92"/>
      <c r="AZ85" s="60"/>
      <c r="BA85" s="60"/>
      <c r="BB85" s="60"/>
      <c r="BC85" s="92"/>
      <c r="BD85" s="93"/>
      <c r="BE85" s="100"/>
      <c r="BF85" s="100"/>
      <c r="BG85" s="92"/>
      <c r="BH85" s="62"/>
      <c r="BI85" s="61"/>
      <c r="BJ85" s="61"/>
      <c r="BK85" s="61"/>
    </row>
    <row r="86" spans="1:63" ht="159" customHeight="1" x14ac:dyDescent="0.2">
      <c r="A86" s="94"/>
      <c r="B86" s="92"/>
      <c r="C86" s="92"/>
      <c r="D86" s="93"/>
      <c r="E86" s="92"/>
      <c r="F86" s="92"/>
      <c r="G86" s="92"/>
      <c r="H86" s="92"/>
      <c r="I86" s="92"/>
      <c r="J86" s="92"/>
      <c r="K86" s="92"/>
      <c r="L86" s="92"/>
      <c r="M86" s="92"/>
      <c r="N86" s="98"/>
      <c r="O86" s="92"/>
      <c r="P86" s="63" t="s">
        <v>806</v>
      </c>
      <c r="Q86" s="69" t="s">
        <v>807</v>
      </c>
      <c r="R86" s="69" t="s">
        <v>420</v>
      </c>
      <c r="S86" s="63" t="s">
        <v>808</v>
      </c>
      <c r="T86" s="63" t="s">
        <v>809</v>
      </c>
      <c r="U86" s="63" t="s">
        <v>810</v>
      </c>
      <c r="V86" s="63" t="s">
        <v>811</v>
      </c>
      <c r="W86" s="69">
        <v>15</v>
      </c>
      <c r="X86" s="69"/>
      <c r="Y86" s="69">
        <v>15</v>
      </c>
      <c r="Z86" s="69"/>
      <c r="AA86" s="69">
        <v>15</v>
      </c>
      <c r="AB86" s="69"/>
      <c r="AC86" s="69">
        <v>15</v>
      </c>
      <c r="AD86" s="69"/>
      <c r="AE86" s="69"/>
      <c r="AF86" s="69">
        <v>15</v>
      </c>
      <c r="AG86" s="69"/>
      <c r="AH86" s="69">
        <v>15</v>
      </c>
      <c r="AI86" s="69"/>
      <c r="AJ86" s="69">
        <v>10</v>
      </c>
      <c r="AK86" s="69"/>
      <c r="AL86" s="69"/>
      <c r="AM86" s="69">
        <f t="shared" si="49"/>
        <v>100</v>
      </c>
      <c r="AN86" s="63" t="str">
        <f t="shared" si="53"/>
        <v>FUERTE</v>
      </c>
      <c r="AO86" s="69" t="s">
        <v>110</v>
      </c>
      <c r="AP86" s="63" t="s">
        <v>110</v>
      </c>
      <c r="AQ86" s="92"/>
      <c r="AR86" s="92"/>
      <c r="AS86" s="92"/>
      <c r="AT86" s="93"/>
      <c r="AU86" s="93"/>
      <c r="AV86" s="93"/>
      <c r="AW86" s="99"/>
      <c r="AX86" s="92"/>
      <c r="AY86" s="92"/>
      <c r="AZ86" s="60"/>
      <c r="BA86" s="60"/>
      <c r="BB86" s="60"/>
      <c r="BC86" s="92"/>
      <c r="BD86" s="93"/>
      <c r="BE86" s="100"/>
      <c r="BF86" s="100"/>
      <c r="BG86" s="92"/>
      <c r="BH86" s="62"/>
      <c r="BI86" s="61"/>
      <c r="BJ86" s="61"/>
      <c r="BK86" s="61"/>
    </row>
    <row r="87" spans="1:63" ht="208.5" customHeight="1" x14ac:dyDescent="0.2">
      <c r="A87" s="94"/>
      <c r="B87" s="92"/>
      <c r="C87" s="92"/>
      <c r="D87" s="93"/>
      <c r="E87" s="92"/>
      <c r="F87" s="92"/>
      <c r="G87" s="92"/>
      <c r="H87" s="92"/>
      <c r="I87" s="92" t="s">
        <v>812</v>
      </c>
      <c r="J87" s="92"/>
      <c r="K87" s="92"/>
      <c r="L87" s="92"/>
      <c r="M87" s="92"/>
      <c r="N87" s="98"/>
      <c r="O87" s="92"/>
      <c r="P87" s="63" t="s">
        <v>813</v>
      </c>
      <c r="Q87" s="63" t="s">
        <v>814</v>
      </c>
      <c r="R87" s="69" t="s">
        <v>721</v>
      </c>
      <c r="S87" s="63" t="s">
        <v>815</v>
      </c>
      <c r="T87" s="63" t="s">
        <v>816</v>
      </c>
      <c r="U87" s="63" t="s">
        <v>817</v>
      </c>
      <c r="V87" s="63" t="s">
        <v>818</v>
      </c>
      <c r="W87" s="69">
        <v>15</v>
      </c>
      <c r="X87" s="69"/>
      <c r="Y87" s="69">
        <v>15</v>
      </c>
      <c r="Z87" s="69"/>
      <c r="AA87" s="69">
        <v>15</v>
      </c>
      <c r="AB87" s="69"/>
      <c r="AC87" s="69">
        <v>15</v>
      </c>
      <c r="AD87" s="69"/>
      <c r="AE87" s="69"/>
      <c r="AF87" s="69">
        <v>15</v>
      </c>
      <c r="AG87" s="69"/>
      <c r="AH87" s="69">
        <v>15</v>
      </c>
      <c r="AI87" s="69"/>
      <c r="AJ87" s="69">
        <v>10</v>
      </c>
      <c r="AK87" s="69"/>
      <c r="AL87" s="69"/>
      <c r="AM87" s="69">
        <v>100</v>
      </c>
      <c r="AN87" s="63" t="s">
        <v>110</v>
      </c>
      <c r="AO87" s="69" t="s">
        <v>110</v>
      </c>
      <c r="AP87" s="63" t="s">
        <v>110</v>
      </c>
      <c r="AQ87" s="92"/>
      <c r="AR87" s="92"/>
      <c r="AS87" s="92"/>
      <c r="AT87" s="93"/>
      <c r="AU87" s="93"/>
      <c r="AV87" s="93"/>
      <c r="AW87" s="99"/>
      <c r="AX87" s="92"/>
      <c r="AY87" s="92"/>
      <c r="AZ87" s="60"/>
      <c r="BA87" s="60"/>
      <c r="BB87" s="60"/>
      <c r="BC87" s="92"/>
      <c r="BD87" s="93"/>
      <c r="BE87" s="100"/>
      <c r="BF87" s="100"/>
      <c r="BG87" s="92"/>
      <c r="BH87" s="62"/>
      <c r="BI87" s="61"/>
      <c r="BJ87" s="61"/>
      <c r="BK87" s="61"/>
    </row>
    <row r="88" spans="1:63" ht="409.5" customHeight="1" x14ac:dyDescent="0.2">
      <c r="A88" s="94"/>
      <c r="B88" s="92"/>
      <c r="C88" s="92"/>
      <c r="D88" s="93"/>
      <c r="E88" s="92"/>
      <c r="F88" s="92"/>
      <c r="G88" s="92"/>
      <c r="H88" s="92"/>
      <c r="I88" s="92"/>
      <c r="J88" s="92"/>
      <c r="K88" s="92"/>
      <c r="L88" s="92"/>
      <c r="M88" s="92"/>
      <c r="N88" s="98"/>
      <c r="O88" s="92"/>
      <c r="P88" s="63" t="s">
        <v>819</v>
      </c>
      <c r="Q88" s="63" t="s">
        <v>820</v>
      </c>
      <c r="R88" s="69" t="s">
        <v>721</v>
      </c>
      <c r="S88" s="63" t="s">
        <v>821</v>
      </c>
      <c r="T88" s="63" t="s">
        <v>822</v>
      </c>
      <c r="U88" s="63" t="s">
        <v>823</v>
      </c>
      <c r="V88" s="63" t="s">
        <v>824</v>
      </c>
      <c r="W88" s="69">
        <v>15</v>
      </c>
      <c r="X88" s="69"/>
      <c r="Y88" s="69">
        <v>15</v>
      </c>
      <c r="Z88" s="69"/>
      <c r="AA88" s="69">
        <v>15</v>
      </c>
      <c r="AB88" s="69"/>
      <c r="AC88" s="69">
        <v>15</v>
      </c>
      <c r="AD88" s="69"/>
      <c r="AE88" s="69"/>
      <c r="AF88" s="69">
        <v>15</v>
      </c>
      <c r="AG88" s="69"/>
      <c r="AH88" s="69">
        <v>15</v>
      </c>
      <c r="AI88" s="69"/>
      <c r="AJ88" s="69">
        <v>10</v>
      </c>
      <c r="AK88" s="69"/>
      <c r="AL88" s="69"/>
      <c r="AM88" s="69">
        <v>100</v>
      </c>
      <c r="AN88" s="63" t="s">
        <v>110</v>
      </c>
      <c r="AO88" s="69" t="s">
        <v>110</v>
      </c>
      <c r="AP88" s="63" t="s">
        <v>110</v>
      </c>
      <c r="AQ88" s="92"/>
      <c r="AR88" s="92"/>
      <c r="AS88" s="92"/>
      <c r="AT88" s="93"/>
      <c r="AU88" s="93"/>
      <c r="AV88" s="93"/>
      <c r="AW88" s="99"/>
      <c r="AX88" s="92"/>
      <c r="AY88" s="92"/>
      <c r="AZ88" s="60"/>
      <c r="BA88" s="60"/>
      <c r="BB88" s="60"/>
      <c r="BC88" s="92"/>
      <c r="BD88" s="93"/>
      <c r="BE88" s="100"/>
      <c r="BF88" s="100"/>
      <c r="BG88" s="92"/>
      <c r="BH88" s="62"/>
      <c r="BI88" s="61"/>
      <c r="BJ88" s="61"/>
      <c r="BK88" s="61"/>
    </row>
    <row r="89" spans="1:63" ht="94.5" customHeight="1" x14ac:dyDescent="0.2">
      <c r="A89" s="94" t="s">
        <v>215</v>
      </c>
      <c r="B89" s="92" t="s">
        <v>889</v>
      </c>
      <c r="C89" s="63" t="s">
        <v>229</v>
      </c>
      <c r="D89" s="69" t="s">
        <v>231</v>
      </c>
      <c r="E89" s="63" t="s">
        <v>236</v>
      </c>
      <c r="F89" s="63" t="s">
        <v>244</v>
      </c>
      <c r="G89" s="63" t="s">
        <v>826</v>
      </c>
      <c r="H89" s="63" t="s">
        <v>827</v>
      </c>
      <c r="I89" s="63" t="s">
        <v>828</v>
      </c>
      <c r="J89" s="63" t="s">
        <v>829</v>
      </c>
      <c r="K89" s="63" t="s">
        <v>253</v>
      </c>
      <c r="L89" s="63" t="s">
        <v>270</v>
      </c>
      <c r="M89" s="63">
        <f t="shared" ref="M89:M92" si="54">VALUE(CONCATENATE(MID(K89,1,1),MID(L89,1,1)))</f>
        <v>44</v>
      </c>
      <c r="N89" s="68" t="str">
        <f>VLOOKUP(M89,'[11]MATRIZ CALIFICACIÓN'!$E$58:$F$82,2,FALSE)</f>
        <v>EXTREMA</v>
      </c>
      <c r="O89" s="69" t="s">
        <v>57</v>
      </c>
      <c r="P89" s="69" t="s">
        <v>830</v>
      </c>
      <c r="Q89" s="63" t="s">
        <v>831</v>
      </c>
      <c r="R89" s="63" t="s">
        <v>832</v>
      </c>
      <c r="S89" s="63" t="s">
        <v>833</v>
      </c>
      <c r="T89" s="63" t="s">
        <v>834</v>
      </c>
      <c r="U89" s="63" t="s">
        <v>835</v>
      </c>
      <c r="V89" s="63" t="s">
        <v>836</v>
      </c>
      <c r="W89" s="69">
        <v>15</v>
      </c>
      <c r="X89" s="63" t="s">
        <v>330</v>
      </c>
      <c r="Y89" s="69">
        <v>15</v>
      </c>
      <c r="Z89" s="63" t="s">
        <v>330</v>
      </c>
      <c r="AA89" s="63" t="s">
        <v>330</v>
      </c>
      <c r="AB89" s="69">
        <v>0</v>
      </c>
      <c r="AC89" s="63" t="s">
        <v>330</v>
      </c>
      <c r="AD89" s="69">
        <v>10</v>
      </c>
      <c r="AE89" s="63" t="s">
        <v>330</v>
      </c>
      <c r="AF89" s="69">
        <v>15</v>
      </c>
      <c r="AG89" s="63" t="s">
        <v>330</v>
      </c>
      <c r="AH89" s="69">
        <v>15</v>
      </c>
      <c r="AI89" s="63" t="s">
        <v>330</v>
      </c>
      <c r="AJ89" s="63" t="s">
        <v>330</v>
      </c>
      <c r="AK89" s="69">
        <v>5</v>
      </c>
      <c r="AL89" s="63" t="s">
        <v>330</v>
      </c>
      <c r="AM89" s="69">
        <f t="shared" ref="AM89:AM93" si="55">SUM(W89:AL89)</f>
        <v>75</v>
      </c>
      <c r="AN89" s="63" t="str">
        <f t="shared" ref="AN89:AN91" si="56">IF(AM89&gt;=96,"FUERTE",IF(AM89&gt;=86, "MODERADO", IF(AM89&lt;86, "DEBIL", "REVISE")))</f>
        <v>DEBIL</v>
      </c>
      <c r="AO89" s="69" t="s">
        <v>110</v>
      </c>
      <c r="AP89" s="63" t="s">
        <v>267</v>
      </c>
      <c r="AQ89" s="63" t="s">
        <v>267</v>
      </c>
      <c r="AR89" s="63">
        <v>0</v>
      </c>
      <c r="AS89" s="63">
        <v>0</v>
      </c>
      <c r="AT89" s="69" t="s">
        <v>253</v>
      </c>
      <c r="AU89" s="69" t="s">
        <v>270</v>
      </c>
      <c r="AV89" s="69">
        <f t="shared" ref="AV89:AV91" si="57">VALUE(CONCATENATE(MID(AT89,1,1),MID(AU89,1,1)))</f>
        <v>44</v>
      </c>
      <c r="AW89" s="71" t="str">
        <f>VLOOKUP(AV89,'[11]MATRIZ CALIFICACIÓN'!$E$58:$F$82,2,FALSE)</f>
        <v>EXTREMA</v>
      </c>
      <c r="AX89" s="63" t="s">
        <v>57</v>
      </c>
      <c r="AY89" s="63" t="s">
        <v>837</v>
      </c>
      <c r="AZ89" s="63" t="s">
        <v>838</v>
      </c>
      <c r="BA89" s="63" t="s">
        <v>839</v>
      </c>
      <c r="BB89" s="70">
        <v>43952</v>
      </c>
      <c r="BC89" s="70">
        <v>44073</v>
      </c>
      <c r="BD89" s="63" t="s">
        <v>840</v>
      </c>
      <c r="BE89" s="85">
        <v>43952</v>
      </c>
      <c r="BF89" s="85">
        <v>44073</v>
      </c>
      <c r="BG89" s="86" t="s">
        <v>840</v>
      </c>
      <c r="BH89" s="62"/>
      <c r="BI89" s="61"/>
      <c r="BJ89" s="61"/>
      <c r="BK89" s="61"/>
    </row>
    <row r="90" spans="1:63" ht="172.5" customHeight="1" x14ac:dyDescent="0.2">
      <c r="A90" s="94"/>
      <c r="B90" s="92"/>
      <c r="C90" s="63" t="s">
        <v>225</v>
      </c>
      <c r="D90" s="69" t="s">
        <v>230</v>
      </c>
      <c r="E90" s="63" t="s">
        <v>236</v>
      </c>
      <c r="F90" s="63" t="s">
        <v>230</v>
      </c>
      <c r="G90" s="63" t="s">
        <v>841</v>
      </c>
      <c r="H90" s="63" t="s">
        <v>842</v>
      </c>
      <c r="I90" s="63" t="s">
        <v>843</v>
      </c>
      <c r="J90" s="63" t="s">
        <v>844</v>
      </c>
      <c r="K90" s="63" t="s">
        <v>253</v>
      </c>
      <c r="L90" s="63" t="s">
        <v>271</v>
      </c>
      <c r="M90" s="63">
        <f t="shared" si="54"/>
        <v>43</v>
      </c>
      <c r="N90" s="74" t="str">
        <f>VLOOKUP(M90,'[11]MATRIZ CALIFICACIÓN'!$E$58:$F$82,2,FALSE)</f>
        <v>ALTA</v>
      </c>
      <c r="O90" s="63" t="s">
        <v>57</v>
      </c>
      <c r="P90" s="69" t="s">
        <v>845</v>
      </c>
      <c r="Q90" s="63" t="s">
        <v>846</v>
      </c>
      <c r="R90" s="69" t="s">
        <v>420</v>
      </c>
      <c r="S90" s="63" t="s">
        <v>847</v>
      </c>
      <c r="T90" s="63" t="s">
        <v>848</v>
      </c>
      <c r="U90" s="63" t="s">
        <v>849</v>
      </c>
      <c r="V90" s="63" t="s">
        <v>850</v>
      </c>
      <c r="W90" s="69">
        <v>15</v>
      </c>
      <c r="X90" s="63" t="s">
        <v>330</v>
      </c>
      <c r="Y90" s="69">
        <v>15</v>
      </c>
      <c r="Z90" s="63" t="s">
        <v>330</v>
      </c>
      <c r="AA90" s="69">
        <v>15</v>
      </c>
      <c r="AB90" s="63" t="s">
        <v>330</v>
      </c>
      <c r="AC90" s="69">
        <v>15</v>
      </c>
      <c r="AD90" s="63" t="s">
        <v>330</v>
      </c>
      <c r="AE90" s="63" t="s">
        <v>330</v>
      </c>
      <c r="AF90" s="69">
        <v>15</v>
      </c>
      <c r="AG90" s="63" t="s">
        <v>330</v>
      </c>
      <c r="AH90" s="69">
        <v>15</v>
      </c>
      <c r="AI90" s="63" t="s">
        <v>330</v>
      </c>
      <c r="AJ90" s="63" t="s">
        <v>330</v>
      </c>
      <c r="AK90" s="69">
        <v>5</v>
      </c>
      <c r="AL90" s="63" t="s">
        <v>330</v>
      </c>
      <c r="AM90" s="69">
        <f t="shared" si="55"/>
        <v>95</v>
      </c>
      <c r="AN90" s="63" t="str">
        <f t="shared" si="56"/>
        <v>MODERADO</v>
      </c>
      <c r="AO90" s="69" t="s">
        <v>110</v>
      </c>
      <c r="AP90" s="63" t="s">
        <v>46</v>
      </c>
      <c r="AQ90" s="63" t="s">
        <v>46</v>
      </c>
      <c r="AR90" s="63">
        <v>1</v>
      </c>
      <c r="AS90" s="63">
        <v>0</v>
      </c>
      <c r="AT90" s="69" t="s">
        <v>254</v>
      </c>
      <c r="AU90" s="69" t="s">
        <v>271</v>
      </c>
      <c r="AV90" s="69">
        <f t="shared" si="57"/>
        <v>33</v>
      </c>
      <c r="AW90" s="72" t="str">
        <f>VLOOKUP(AV90,'[11]MATRIZ CALIFICACIÓN'!$E$58:$F$82,2,FALSE)</f>
        <v>ALTA</v>
      </c>
      <c r="AX90" s="63" t="s">
        <v>57</v>
      </c>
      <c r="AY90" s="63" t="s">
        <v>851</v>
      </c>
      <c r="AZ90" s="63" t="s">
        <v>838</v>
      </c>
      <c r="BA90" s="63" t="s">
        <v>839</v>
      </c>
      <c r="BB90" s="70">
        <v>43952</v>
      </c>
      <c r="BC90" s="65">
        <v>44042</v>
      </c>
      <c r="BD90" s="63" t="s">
        <v>840</v>
      </c>
      <c r="BE90" s="85">
        <v>43952</v>
      </c>
      <c r="BF90" s="87">
        <v>44042</v>
      </c>
      <c r="BG90" s="86" t="s">
        <v>840</v>
      </c>
      <c r="BH90" s="62"/>
      <c r="BI90" s="61"/>
      <c r="BJ90" s="61"/>
      <c r="BK90" s="61"/>
    </row>
    <row r="91" spans="1:63" ht="178.5" customHeight="1" thickBot="1" x14ac:dyDescent="0.25">
      <c r="A91" s="94"/>
      <c r="B91" s="92"/>
      <c r="C91" s="63" t="s">
        <v>229</v>
      </c>
      <c r="D91" s="69" t="s">
        <v>231</v>
      </c>
      <c r="E91" s="63" t="s">
        <v>237</v>
      </c>
      <c r="F91" s="63" t="s">
        <v>244</v>
      </c>
      <c r="G91" s="63" t="s">
        <v>852</v>
      </c>
      <c r="H91" s="63" t="s">
        <v>853</v>
      </c>
      <c r="I91" s="63" t="s">
        <v>854</v>
      </c>
      <c r="J91" s="63" t="s">
        <v>855</v>
      </c>
      <c r="K91" s="63" t="s">
        <v>253</v>
      </c>
      <c r="L91" s="63" t="s">
        <v>270</v>
      </c>
      <c r="M91" s="63">
        <f t="shared" si="54"/>
        <v>44</v>
      </c>
      <c r="N91" s="68" t="str">
        <f>VLOOKUP(M91,'[11]MATRIZ CALIFICACIÓN'!$E$58:$F$82,2,FALSE)</f>
        <v>EXTREMA</v>
      </c>
      <c r="O91" s="63" t="s">
        <v>57</v>
      </c>
      <c r="P91" s="63" t="s">
        <v>856</v>
      </c>
      <c r="Q91" s="63" t="s">
        <v>857</v>
      </c>
      <c r="R91" s="63" t="s">
        <v>858</v>
      </c>
      <c r="S91" s="63" t="s">
        <v>859</v>
      </c>
      <c r="T91" s="63" t="s">
        <v>860</v>
      </c>
      <c r="U91" s="63" t="s">
        <v>861</v>
      </c>
      <c r="V91" s="63" t="s">
        <v>862</v>
      </c>
      <c r="W91" s="69">
        <v>15</v>
      </c>
      <c r="X91" s="69"/>
      <c r="Y91" s="69">
        <v>15</v>
      </c>
      <c r="Z91" s="69"/>
      <c r="AA91" s="69">
        <v>15</v>
      </c>
      <c r="AB91" s="69"/>
      <c r="AC91" s="69">
        <v>15</v>
      </c>
      <c r="AD91" s="69"/>
      <c r="AE91" s="69"/>
      <c r="AF91" s="69">
        <v>15</v>
      </c>
      <c r="AG91" s="69"/>
      <c r="AH91" s="69">
        <v>15</v>
      </c>
      <c r="AI91" s="69"/>
      <c r="AJ91" s="69">
        <v>10</v>
      </c>
      <c r="AK91" s="69"/>
      <c r="AL91" s="69"/>
      <c r="AM91" s="69">
        <f t="shared" si="55"/>
        <v>100</v>
      </c>
      <c r="AN91" s="63" t="str">
        <f t="shared" si="56"/>
        <v>FUERTE</v>
      </c>
      <c r="AO91" s="69" t="s">
        <v>110</v>
      </c>
      <c r="AP91" s="63" t="s">
        <v>110</v>
      </c>
      <c r="AQ91" s="63" t="s">
        <v>110</v>
      </c>
      <c r="AR91" s="63">
        <v>2</v>
      </c>
      <c r="AS91" s="63">
        <v>0</v>
      </c>
      <c r="AT91" s="69" t="s">
        <v>255</v>
      </c>
      <c r="AU91" s="69" t="s">
        <v>270</v>
      </c>
      <c r="AV91" s="69">
        <f t="shared" si="57"/>
        <v>24</v>
      </c>
      <c r="AW91" s="72" t="str">
        <f>VLOOKUP(AV91,'[11]MATRIZ CALIFICACIÓN'!$E$58:$F$82,2,FALSE)</f>
        <v>ALTA</v>
      </c>
      <c r="AX91" s="63" t="s">
        <v>57</v>
      </c>
      <c r="AY91" s="63" t="s">
        <v>863</v>
      </c>
      <c r="AZ91" s="63" t="s">
        <v>846</v>
      </c>
      <c r="BA91" s="63" t="s">
        <v>864</v>
      </c>
      <c r="BB91" s="65">
        <v>43952</v>
      </c>
      <c r="BC91" s="65">
        <v>44196</v>
      </c>
      <c r="BD91" s="63" t="s">
        <v>865</v>
      </c>
      <c r="BE91" s="87">
        <v>43952</v>
      </c>
      <c r="BF91" s="87">
        <v>44196</v>
      </c>
      <c r="BG91" s="86" t="s">
        <v>865</v>
      </c>
    </row>
    <row r="92" spans="1:63" ht="126" customHeight="1" x14ac:dyDescent="0.2">
      <c r="A92" s="94"/>
      <c r="B92" s="92"/>
      <c r="C92" s="92" t="s">
        <v>229</v>
      </c>
      <c r="D92" s="93" t="s">
        <v>232</v>
      </c>
      <c r="E92" s="92" t="s">
        <v>237</v>
      </c>
      <c r="F92" s="92" t="s">
        <v>244</v>
      </c>
      <c r="G92" s="92" t="s">
        <v>866</v>
      </c>
      <c r="H92" s="92" t="s">
        <v>867</v>
      </c>
      <c r="I92" s="63" t="s">
        <v>868</v>
      </c>
      <c r="J92" s="92" t="s">
        <v>869</v>
      </c>
      <c r="K92" s="92" t="s">
        <v>253</v>
      </c>
      <c r="L92" s="92" t="s">
        <v>270</v>
      </c>
      <c r="M92" s="92">
        <f t="shared" si="54"/>
        <v>44</v>
      </c>
      <c r="N92" s="98" t="str">
        <f>VLOOKUP(M92,'[11]MATRIZ CALIFICACIÓN'!$E$58:$F$82,2,FALSE)</f>
        <v>EXTREMA</v>
      </c>
      <c r="O92" s="93" t="s">
        <v>57</v>
      </c>
      <c r="P92" s="63" t="s">
        <v>870</v>
      </c>
      <c r="Q92" s="63" t="s">
        <v>871</v>
      </c>
      <c r="R92" s="63" t="s">
        <v>872</v>
      </c>
      <c r="S92" s="63" t="s">
        <v>873</v>
      </c>
      <c r="T92" s="63" t="s">
        <v>874</v>
      </c>
      <c r="U92" s="63" t="s">
        <v>875</v>
      </c>
      <c r="V92" s="63" t="s">
        <v>876</v>
      </c>
      <c r="W92" s="69">
        <v>15</v>
      </c>
      <c r="X92" s="63" t="s">
        <v>330</v>
      </c>
      <c r="Y92" s="69">
        <v>15</v>
      </c>
      <c r="Z92" s="63" t="s">
        <v>330</v>
      </c>
      <c r="AA92" s="69">
        <v>15</v>
      </c>
      <c r="AB92" s="63" t="s">
        <v>330</v>
      </c>
      <c r="AC92" s="69">
        <v>15</v>
      </c>
      <c r="AD92" s="63" t="s">
        <v>330</v>
      </c>
      <c r="AE92" s="63" t="s">
        <v>330</v>
      </c>
      <c r="AF92" s="69">
        <v>15</v>
      </c>
      <c r="AG92" s="63" t="s">
        <v>330</v>
      </c>
      <c r="AH92" s="69">
        <v>15</v>
      </c>
      <c r="AI92" s="63" t="s">
        <v>330</v>
      </c>
      <c r="AJ92" s="69">
        <v>10</v>
      </c>
      <c r="AK92" s="63" t="s">
        <v>330</v>
      </c>
      <c r="AL92" s="63" t="s">
        <v>330</v>
      </c>
      <c r="AM92" s="69">
        <f t="shared" si="55"/>
        <v>100</v>
      </c>
      <c r="AN92" s="63" t="str">
        <f>IF(AM92&gt;=96,"FUERTE",IF(AM92&gt;=86, "MODERADO", IF(AM92&lt;86, "DEBIL", "REVISE")))</f>
        <v>FUERTE</v>
      </c>
      <c r="AO92" s="69" t="s">
        <v>110</v>
      </c>
      <c r="AP92" s="63" t="s">
        <v>110</v>
      </c>
      <c r="AQ92" s="92" t="s">
        <v>46</v>
      </c>
      <c r="AR92" s="92">
        <v>1</v>
      </c>
      <c r="AS92" s="92">
        <v>1</v>
      </c>
      <c r="AT92" s="93" t="s">
        <v>254</v>
      </c>
      <c r="AU92" s="93" t="s">
        <v>271</v>
      </c>
      <c r="AV92" s="93">
        <v>33</v>
      </c>
      <c r="AW92" s="96" t="str">
        <f>VLOOKUP(AV92,'[11]MATRIZ CALIFICACIÓN'!$E$58:$F$82,2,FALSE)</f>
        <v>ALTA</v>
      </c>
      <c r="AX92" s="92" t="s">
        <v>57</v>
      </c>
      <c r="AY92" s="63" t="s">
        <v>877</v>
      </c>
      <c r="AZ92" s="63" t="s">
        <v>871</v>
      </c>
      <c r="BA92" s="63" t="s">
        <v>878</v>
      </c>
      <c r="BB92" s="70">
        <v>43831</v>
      </c>
      <c r="BC92" s="70">
        <v>44196</v>
      </c>
      <c r="BD92" s="63" t="s">
        <v>879</v>
      </c>
      <c r="BE92" s="88">
        <v>43831</v>
      </c>
      <c r="BF92" s="88">
        <v>44196</v>
      </c>
      <c r="BG92" s="89" t="s">
        <v>879</v>
      </c>
    </row>
    <row r="93" spans="1:63" ht="127.5" customHeight="1" x14ac:dyDescent="0.2">
      <c r="A93" s="94"/>
      <c r="B93" s="92"/>
      <c r="C93" s="92"/>
      <c r="D93" s="93"/>
      <c r="E93" s="92"/>
      <c r="F93" s="92"/>
      <c r="G93" s="92"/>
      <c r="H93" s="92"/>
      <c r="I93" s="63" t="s">
        <v>880</v>
      </c>
      <c r="J93" s="92"/>
      <c r="K93" s="92"/>
      <c r="L93" s="92"/>
      <c r="M93" s="92"/>
      <c r="N93" s="98"/>
      <c r="O93" s="93"/>
      <c r="P93" s="63" t="s">
        <v>881</v>
      </c>
      <c r="Q93" s="63" t="s">
        <v>831</v>
      </c>
      <c r="R93" s="63" t="s">
        <v>882</v>
      </c>
      <c r="S93" s="63" t="s">
        <v>883</v>
      </c>
      <c r="T93" s="63" t="s">
        <v>884</v>
      </c>
      <c r="U93" s="63" t="s">
        <v>885</v>
      </c>
      <c r="V93" s="63" t="s">
        <v>886</v>
      </c>
      <c r="W93" s="69">
        <v>15</v>
      </c>
      <c r="X93" s="63" t="s">
        <v>330</v>
      </c>
      <c r="Y93" s="69">
        <v>15</v>
      </c>
      <c r="Z93" s="63" t="s">
        <v>330</v>
      </c>
      <c r="AA93" s="63" t="s">
        <v>330</v>
      </c>
      <c r="AB93" s="69">
        <v>0</v>
      </c>
      <c r="AC93" s="63" t="s">
        <v>330</v>
      </c>
      <c r="AD93" s="69">
        <v>10</v>
      </c>
      <c r="AE93" s="63" t="s">
        <v>330</v>
      </c>
      <c r="AF93" s="69">
        <v>15</v>
      </c>
      <c r="AG93" s="63" t="s">
        <v>330</v>
      </c>
      <c r="AH93" s="69">
        <v>15</v>
      </c>
      <c r="AI93" s="63" t="s">
        <v>330</v>
      </c>
      <c r="AJ93" s="63" t="s">
        <v>330</v>
      </c>
      <c r="AK93" s="69">
        <v>5</v>
      </c>
      <c r="AL93" s="63" t="s">
        <v>330</v>
      </c>
      <c r="AM93" s="69">
        <f t="shared" si="55"/>
        <v>75</v>
      </c>
      <c r="AN93" s="63" t="str">
        <f t="shared" ref="AN93" si="58">IF(AM93&gt;=96,"FUERTE",IF(AM93&gt;=86, "MODERADO", IF(AM93&lt;86, "DEBIL", "REVISE")))</f>
        <v>DEBIL</v>
      </c>
      <c r="AO93" s="69" t="s">
        <v>110</v>
      </c>
      <c r="AP93" s="63" t="s">
        <v>267</v>
      </c>
      <c r="AQ93" s="92"/>
      <c r="AR93" s="92"/>
      <c r="AS93" s="92"/>
      <c r="AT93" s="93"/>
      <c r="AU93" s="93"/>
      <c r="AV93" s="93"/>
      <c r="AW93" s="96"/>
      <c r="AX93" s="92"/>
      <c r="AY93" s="63" t="s">
        <v>887</v>
      </c>
      <c r="AZ93" s="63" t="s">
        <v>838</v>
      </c>
      <c r="BA93" s="63" t="s">
        <v>888</v>
      </c>
      <c r="BB93" s="70">
        <v>43952</v>
      </c>
      <c r="BC93" s="70">
        <v>44073</v>
      </c>
      <c r="BD93" s="63" t="s">
        <v>888</v>
      </c>
      <c r="BE93" s="85">
        <v>43952</v>
      </c>
      <c r="BF93" s="85">
        <v>44073</v>
      </c>
      <c r="BG93" s="86" t="s">
        <v>888</v>
      </c>
    </row>
    <row r="94" spans="1:63" ht="135" customHeight="1" x14ac:dyDescent="0.2">
      <c r="A94" s="94" t="s">
        <v>221</v>
      </c>
      <c r="B94" s="92" t="s">
        <v>956</v>
      </c>
      <c r="C94" s="92" t="s">
        <v>225</v>
      </c>
      <c r="D94" s="93" t="s">
        <v>230</v>
      </c>
      <c r="E94" s="92" t="s">
        <v>236</v>
      </c>
      <c r="F94" s="92" t="s">
        <v>230</v>
      </c>
      <c r="G94" s="92" t="s">
        <v>890</v>
      </c>
      <c r="H94" s="92" t="s">
        <v>891</v>
      </c>
      <c r="I94" s="63" t="s">
        <v>892</v>
      </c>
      <c r="J94" s="92" t="s">
        <v>893</v>
      </c>
      <c r="K94" s="92" t="s">
        <v>894</v>
      </c>
      <c r="L94" s="92" t="s">
        <v>895</v>
      </c>
      <c r="M94" s="92">
        <f t="shared" ref="M94" si="59">VALUE(CONCATENATE(MID(K94,1,1),MID(L94,1,1)))</f>
        <v>54</v>
      </c>
      <c r="N94" s="98" t="str">
        <f>VLOOKUP(M94,'[12]MATRIZ CALIFICACIÓN'!$E$58:$F$82,2,FALSE)</f>
        <v>EXTREMA</v>
      </c>
      <c r="O94" s="92" t="s">
        <v>57</v>
      </c>
      <c r="P94" s="63" t="s">
        <v>896</v>
      </c>
      <c r="Q94" s="63" t="s">
        <v>897</v>
      </c>
      <c r="R94" s="69" t="s">
        <v>527</v>
      </c>
      <c r="S94" s="63" t="s">
        <v>898</v>
      </c>
      <c r="T94" s="63" t="s">
        <v>899</v>
      </c>
      <c r="U94" s="63" t="s">
        <v>900</v>
      </c>
      <c r="V94" s="63" t="s">
        <v>901</v>
      </c>
      <c r="W94" s="69">
        <v>15</v>
      </c>
      <c r="X94" s="69"/>
      <c r="Y94" s="69">
        <v>15</v>
      </c>
      <c r="Z94" s="69"/>
      <c r="AA94" s="69">
        <v>15</v>
      </c>
      <c r="AB94" s="69"/>
      <c r="AC94" s="69">
        <v>15</v>
      </c>
      <c r="AD94" s="69"/>
      <c r="AE94" s="69"/>
      <c r="AF94" s="69">
        <v>15</v>
      </c>
      <c r="AG94" s="69"/>
      <c r="AH94" s="69"/>
      <c r="AI94" s="69">
        <v>0</v>
      </c>
      <c r="AJ94" s="69">
        <v>10</v>
      </c>
      <c r="AK94" s="69"/>
      <c r="AL94" s="69"/>
      <c r="AM94" s="69">
        <f>SUM(W94:AL94)</f>
        <v>85</v>
      </c>
      <c r="AN94" s="63" t="str">
        <f>IF(AM94&gt;=96,"FUERTE",IF(AM94&gt;=86, "MODERADO", IF(AM94&lt;86, "DEBIL", "REVISE")))</f>
        <v>DEBIL</v>
      </c>
      <c r="AO94" s="69" t="s">
        <v>110</v>
      </c>
      <c r="AP94" s="63" t="s">
        <v>267</v>
      </c>
      <c r="AQ94" s="92" t="s">
        <v>267</v>
      </c>
      <c r="AR94" s="92">
        <v>0</v>
      </c>
      <c r="AS94" s="92">
        <v>0</v>
      </c>
      <c r="AT94" s="93" t="s">
        <v>252</v>
      </c>
      <c r="AU94" s="93" t="s">
        <v>339</v>
      </c>
      <c r="AV94" s="93">
        <f>VALUE(CONCATENATE(MID(AT94,1,1),MID(AU94,1,1)))</f>
        <v>54</v>
      </c>
      <c r="AW94" s="99" t="str">
        <f>VLOOKUP(AV94,'[12]MATRIZ CALIFICACIÓN'!$E$58:$F$82,2,FALSE)</f>
        <v>EXTREMA</v>
      </c>
      <c r="AX94" s="92" t="s">
        <v>57</v>
      </c>
      <c r="AY94" s="63" t="s">
        <v>902</v>
      </c>
      <c r="AZ94" s="63" t="s">
        <v>903</v>
      </c>
      <c r="BA94" s="69" t="s">
        <v>904</v>
      </c>
      <c r="BB94" s="70">
        <v>43952</v>
      </c>
      <c r="BC94" s="63" t="s">
        <v>903</v>
      </c>
      <c r="BD94" s="69" t="s">
        <v>904</v>
      </c>
      <c r="BE94" s="70">
        <v>43952</v>
      </c>
      <c r="BF94" s="70">
        <v>44042</v>
      </c>
      <c r="BG94" s="69" t="s">
        <v>905</v>
      </c>
    </row>
    <row r="95" spans="1:63" ht="174" customHeight="1" x14ac:dyDescent="0.2">
      <c r="A95" s="94"/>
      <c r="B95" s="92"/>
      <c r="C95" s="92"/>
      <c r="D95" s="93"/>
      <c r="E95" s="92"/>
      <c r="F95" s="92"/>
      <c r="G95" s="92"/>
      <c r="H95" s="92"/>
      <c r="I95" s="63" t="s">
        <v>906</v>
      </c>
      <c r="J95" s="93"/>
      <c r="K95" s="92"/>
      <c r="L95" s="92"/>
      <c r="M95" s="92"/>
      <c r="N95" s="98"/>
      <c r="O95" s="92"/>
      <c r="P95" s="63" t="s">
        <v>907</v>
      </c>
      <c r="Q95" s="69" t="s">
        <v>908</v>
      </c>
      <c r="R95" s="63" t="s">
        <v>420</v>
      </c>
      <c r="S95" s="63" t="s">
        <v>909</v>
      </c>
      <c r="T95" s="63" t="s">
        <v>910</v>
      </c>
      <c r="U95" s="63" t="s">
        <v>911</v>
      </c>
      <c r="V95" s="63" t="s">
        <v>912</v>
      </c>
      <c r="W95" s="69">
        <v>15</v>
      </c>
      <c r="X95" s="69"/>
      <c r="Y95" s="69">
        <v>15</v>
      </c>
      <c r="Z95" s="69"/>
      <c r="AA95" s="69">
        <v>15</v>
      </c>
      <c r="AB95" s="69"/>
      <c r="AC95" s="69">
        <v>15</v>
      </c>
      <c r="AD95" s="69"/>
      <c r="AE95" s="69"/>
      <c r="AF95" s="69">
        <v>15</v>
      </c>
      <c r="AG95" s="69"/>
      <c r="AH95" s="69">
        <v>15</v>
      </c>
      <c r="AI95" s="69"/>
      <c r="AJ95" s="69">
        <v>10</v>
      </c>
      <c r="AK95" s="69"/>
      <c r="AL95" s="69"/>
      <c r="AM95" s="69">
        <v>100</v>
      </c>
      <c r="AN95" s="63" t="s">
        <v>110</v>
      </c>
      <c r="AO95" s="69" t="s">
        <v>46</v>
      </c>
      <c r="AP95" s="63" t="s">
        <v>46</v>
      </c>
      <c r="AQ95" s="92"/>
      <c r="AR95" s="92"/>
      <c r="AS95" s="92"/>
      <c r="AT95" s="93"/>
      <c r="AU95" s="93"/>
      <c r="AV95" s="93"/>
      <c r="AW95" s="99"/>
      <c r="AX95" s="92"/>
      <c r="AY95" s="63" t="s">
        <v>913</v>
      </c>
      <c r="AZ95" s="63" t="s">
        <v>903</v>
      </c>
      <c r="BA95" s="63" t="s">
        <v>914</v>
      </c>
      <c r="BB95" s="65">
        <v>43983</v>
      </c>
      <c r="BC95" s="63" t="s">
        <v>903</v>
      </c>
      <c r="BD95" s="63" t="s">
        <v>914</v>
      </c>
      <c r="BE95" s="65">
        <v>43983</v>
      </c>
      <c r="BF95" s="65">
        <v>44196</v>
      </c>
      <c r="BG95" s="63" t="s">
        <v>915</v>
      </c>
    </row>
    <row r="96" spans="1:63" ht="102" customHeight="1" x14ac:dyDescent="0.2">
      <c r="A96" s="94"/>
      <c r="B96" s="92"/>
      <c r="C96" s="92"/>
      <c r="D96" s="93"/>
      <c r="E96" s="92"/>
      <c r="F96" s="92"/>
      <c r="G96" s="92"/>
      <c r="H96" s="92"/>
      <c r="I96" s="63" t="s">
        <v>916</v>
      </c>
      <c r="J96" s="93"/>
      <c r="K96" s="92"/>
      <c r="L96" s="92"/>
      <c r="M96" s="92"/>
      <c r="N96" s="98"/>
      <c r="O96" s="92"/>
      <c r="P96" s="69" t="s">
        <v>917</v>
      </c>
      <c r="Q96" s="69" t="s">
        <v>918</v>
      </c>
      <c r="R96" s="69" t="s">
        <v>420</v>
      </c>
      <c r="S96" s="63" t="s">
        <v>919</v>
      </c>
      <c r="T96" s="63" t="s">
        <v>920</v>
      </c>
      <c r="U96" s="63" t="s">
        <v>921</v>
      </c>
      <c r="V96" s="63" t="s">
        <v>922</v>
      </c>
      <c r="W96" s="69">
        <v>15</v>
      </c>
      <c r="X96" s="69"/>
      <c r="Y96" s="69">
        <v>15</v>
      </c>
      <c r="Z96" s="69"/>
      <c r="AA96" s="69">
        <v>15</v>
      </c>
      <c r="AB96" s="69"/>
      <c r="AC96" s="69"/>
      <c r="AD96" s="69">
        <v>10</v>
      </c>
      <c r="AE96" s="69"/>
      <c r="AF96" s="69">
        <v>15</v>
      </c>
      <c r="AG96" s="69"/>
      <c r="AH96" s="69"/>
      <c r="AI96" s="69">
        <v>0</v>
      </c>
      <c r="AJ96" s="69">
        <v>10</v>
      </c>
      <c r="AK96" s="69"/>
      <c r="AL96" s="69"/>
      <c r="AM96" s="69">
        <v>80</v>
      </c>
      <c r="AN96" s="63" t="s">
        <v>267</v>
      </c>
      <c r="AO96" s="69" t="s">
        <v>110</v>
      </c>
      <c r="AP96" s="63" t="s">
        <v>267</v>
      </c>
      <c r="AQ96" s="92"/>
      <c r="AR96" s="92"/>
      <c r="AS96" s="92"/>
      <c r="AT96" s="93"/>
      <c r="AU96" s="93"/>
      <c r="AV96" s="93"/>
      <c r="AW96" s="99"/>
      <c r="AX96" s="92"/>
      <c r="AY96" s="63" t="s">
        <v>923</v>
      </c>
      <c r="AZ96" s="63" t="s">
        <v>903</v>
      </c>
      <c r="BA96" s="63" t="s">
        <v>924</v>
      </c>
      <c r="BB96" s="65">
        <v>43983</v>
      </c>
      <c r="BC96" s="63" t="s">
        <v>903</v>
      </c>
      <c r="BD96" s="63" t="s">
        <v>924</v>
      </c>
      <c r="BE96" s="65">
        <v>43983</v>
      </c>
      <c r="BF96" s="65">
        <v>44196</v>
      </c>
      <c r="BG96" s="63" t="s">
        <v>915</v>
      </c>
    </row>
    <row r="97" spans="1:59" ht="85.5" customHeight="1" x14ac:dyDescent="0.2">
      <c r="A97" s="94"/>
      <c r="B97" s="92"/>
      <c r="C97" s="92" t="s">
        <v>225</v>
      </c>
      <c r="D97" s="93" t="s">
        <v>230</v>
      </c>
      <c r="E97" s="92" t="s">
        <v>236</v>
      </c>
      <c r="F97" s="92" t="s">
        <v>230</v>
      </c>
      <c r="G97" s="92" t="s">
        <v>925</v>
      </c>
      <c r="H97" s="92" t="s">
        <v>926</v>
      </c>
      <c r="I97" s="63" t="s">
        <v>927</v>
      </c>
      <c r="J97" s="92" t="s">
        <v>928</v>
      </c>
      <c r="K97" s="92" t="s">
        <v>894</v>
      </c>
      <c r="L97" s="92" t="s">
        <v>895</v>
      </c>
      <c r="M97" s="92">
        <f t="shared" ref="M97:M99" si="60">VALUE(CONCATENATE(MID(K97,1,1),MID(L97,1,1)))</f>
        <v>54</v>
      </c>
      <c r="N97" s="98" t="str">
        <f>VLOOKUP(M97,'[12]MATRIZ CALIFICACIÓN'!$E$58:$F$82,2,FALSE)</f>
        <v>EXTREMA</v>
      </c>
      <c r="O97" s="92" t="s">
        <v>52</v>
      </c>
      <c r="P97" s="69" t="s">
        <v>929</v>
      </c>
      <c r="Q97" s="69" t="s">
        <v>930</v>
      </c>
      <c r="R97" s="69" t="s">
        <v>617</v>
      </c>
      <c r="S97" s="63" t="s">
        <v>931</v>
      </c>
      <c r="T97" s="63" t="s">
        <v>932</v>
      </c>
      <c r="U97" s="63" t="s">
        <v>933</v>
      </c>
      <c r="V97" s="69" t="s">
        <v>934</v>
      </c>
      <c r="W97" s="69">
        <v>15</v>
      </c>
      <c r="X97" s="69"/>
      <c r="Y97" s="69">
        <v>15</v>
      </c>
      <c r="Z97" s="69"/>
      <c r="AA97" s="69"/>
      <c r="AB97" s="69">
        <v>0</v>
      </c>
      <c r="AC97" s="69"/>
      <c r="AD97" s="69">
        <v>10</v>
      </c>
      <c r="AE97" s="69"/>
      <c r="AF97" s="69">
        <v>15</v>
      </c>
      <c r="AG97" s="69"/>
      <c r="AH97" s="69"/>
      <c r="AI97" s="69">
        <v>0</v>
      </c>
      <c r="AJ97" s="69">
        <v>10</v>
      </c>
      <c r="AK97" s="69"/>
      <c r="AL97" s="69"/>
      <c r="AM97" s="69">
        <f t="shared" ref="AM97:AM100" si="61">SUM(W97:AL97)</f>
        <v>65</v>
      </c>
      <c r="AN97" s="63" t="str">
        <f t="shared" ref="AN97:AN105" si="62">IF(AM97&gt;=96,"FUERTE",IF(AM97&gt;=86, "MODERADO", IF(AM97&lt;86, "DEBIL", "REVISE")))</f>
        <v>DEBIL</v>
      </c>
      <c r="AO97" s="69" t="s">
        <v>46</v>
      </c>
      <c r="AP97" s="63" t="s">
        <v>267</v>
      </c>
      <c r="AQ97" s="92" t="s">
        <v>267</v>
      </c>
      <c r="AR97" s="92">
        <v>0</v>
      </c>
      <c r="AS97" s="92">
        <v>0</v>
      </c>
      <c r="AT97" s="93" t="s">
        <v>252</v>
      </c>
      <c r="AU97" s="93" t="s">
        <v>270</v>
      </c>
      <c r="AV97" s="93">
        <f t="shared" ref="AV97:AV99" si="63">VALUE(CONCATENATE(MID(AT97,1,1),MID(AU97,1,1)))</f>
        <v>54</v>
      </c>
      <c r="AW97" s="99" t="str">
        <f>VLOOKUP(AV97,'[12]MATRIZ CALIFICACIÓN'!$E$58:$F$82,2,FALSE)</f>
        <v>EXTREMA</v>
      </c>
      <c r="AX97" s="92" t="s">
        <v>52</v>
      </c>
      <c r="AY97" s="92" t="s">
        <v>935</v>
      </c>
      <c r="AZ97" s="92" t="s">
        <v>936</v>
      </c>
      <c r="BA97" s="92" t="s">
        <v>937</v>
      </c>
      <c r="BB97" s="100">
        <v>43983</v>
      </c>
      <c r="BC97" s="92" t="s">
        <v>936</v>
      </c>
      <c r="BD97" s="92" t="s">
        <v>937</v>
      </c>
      <c r="BE97" s="100">
        <v>43983</v>
      </c>
      <c r="BF97" s="100">
        <v>44196</v>
      </c>
      <c r="BG97" s="92" t="s">
        <v>938</v>
      </c>
    </row>
    <row r="98" spans="1:59" ht="151.5" customHeight="1" x14ac:dyDescent="0.2">
      <c r="A98" s="94"/>
      <c r="B98" s="92"/>
      <c r="C98" s="92"/>
      <c r="D98" s="93"/>
      <c r="E98" s="92"/>
      <c r="F98" s="92"/>
      <c r="G98" s="92"/>
      <c r="H98" s="92"/>
      <c r="I98" s="63" t="s">
        <v>939</v>
      </c>
      <c r="J98" s="93"/>
      <c r="K98" s="92"/>
      <c r="L98" s="92"/>
      <c r="M98" s="92"/>
      <c r="N98" s="98"/>
      <c r="O98" s="92"/>
      <c r="P98" s="63" t="s">
        <v>940</v>
      </c>
      <c r="Q98" s="63" t="s">
        <v>941</v>
      </c>
      <c r="R98" s="69" t="s">
        <v>527</v>
      </c>
      <c r="S98" s="63" t="s">
        <v>942</v>
      </c>
      <c r="T98" s="63" t="s">
        <v>943</v>
      </c>
      <c r="U98" s="63" t="s">
        <v>944</v>
      </c>
      <c r="V98" s="63" t="s">
        <v>945</v>
      </c>
      <c r="W98" s="69">
        <v>15</v>
      </c>
      <c r="X98" s="69"/>
      <c r="Y98" s="69">
        <v>15</v>
      </c>
      <c r="Z98" s="69"/>
      <c r="AA98" s="69">
        <v>15</v>
      </c>
      <c r="AB98" s="69"/>
      <c r="AC98" s="69"/>
      <c r="AD98" s="69">
        <v>10</v>
      </c>
      <c r="AE98" s="69"/>
      <c r="AF98" s="69">
        <v>15</v>
      </c>
      <c r="AG98" s="69"/>
      <c r="AH98" s="69"/>
      <c r="AI98" s="69">
        <v>0</v>
      </c>
      <c r="AJ98" s="69">
        <v>10</v>
      </c>
      <c r="AK98" s="69"/>
      <c r="AL98" s="69"/>
      <c r="AM98" s="69">
        <f t="shared" si="61"/>
        <v>80</v>
      </c>
      <c r="AN98" s="63" t="str">
        <f t="shared" si="62"/>
        <v>DEBIL</v>
      </c>
      <c r="AO98" s="69" t="s">
        <v>110</v>
      </c>
      <c r="AP98" s="63" t="s">
        <v>267</v>
      </c>
      <c r="AQ98" s="92"/>
      <c r="AR98" s="92"/>
      <c r="AS98" s="92"/>
      <c r="AT98" s="93"/>
      <c r="AU98" s="93"/>
      <c r="AV98" s="93"/>
      <c r="AW98" s="99"/>
      <c r="AX98" s="92"/>
      <c r="AY98" s="92"/>
      <c r="AZ98" s="92"/>
      <c r="BA98" s="92"/>
      <c r="BB98" s="100"/>
      <c r="BC98" s="92"/>
      <c r="BD98" s="92"/>
      <c r="BE98" s="100"/>
      <c r="BF98" s="100"/>
      <c r="BG98" s="92"/>
    </row>
    <row r="99" spans="1:59" ht="76.5" customHeight="1" x14ac:dyDescent="0.2">
      <c r="A99" s="94"/>
      <c r="B99" s="92"/>
      <c r="C99" s="92" t="s">
        <v>225</v>
      </c>
      <c r="D99" s="93" t="s">
        <v>230</v>
      </c>
      <c r="E99" s="92" t="s">
        <v>236</v>
      </c>
      <c r="F99" s="92" t="s">
        <v>230</v>
      </c>
      <c r="G99" s="92" t="s">
        <v>946</v>
      </c>
      <c r="H99" s="92" t="s">
        <v>947</v>
      </c>
      <c r="I99" s="63" t="s">
        <v>948</v>
      </c>
      <c r="J99" s="92" t="s">
        <v>949</v>
      </c>
      <c r="K99" s="92" t="s">
        <v>950</v>
      </c>
      <c r="L99" s="92" t="s">
        <v>339</v>
      </c>
      <c r="M99" s="92">
        <f t="shared" si="60"/>
        <v>44</v>
      </c>
      <c r="N99" s="98" t="str">
        <f>VLOOKUP(M99,'[12]MATRIZ CALIFICACIÓN'!$E$58:$F$82,2,FALSE)</f>
        <v>EXTREMA</v>
      </c>
      <c r="O99" s="92" t="s">
        <v>47</v>
      </c>
      <c r="P99" s="63" t="s">
        <v>458</v>
      </c>
      <c r="Q99" s="69" t="s">
        <v>330</v>
      </c>
      <c r="R99" s="69" t="s">
        <v>330</v>
      </c>
      <c r="S99" s="69" t="s">
        <v>330</v>
      </c>
      <c r="T99" s="69" t="s">
        <v>330</v>
      </c>
      <c r="U99" s="69" t="s">
        <v>330</v>
      </c>
      <c r="V99" s="69" t="s">
        <v>330</v>
      </c>
      <c r="W99" s="69" t="s">
        <v>330</v>
      </c>
      <c r="X99" s="69">
        <v>0</v>
      </c>
      <c r="Y99" s="69" t="s">
        <v>330</v>
      </c>
      <c r="Z99" s="69">
        <v>0</v>
      </c>
      <c r="AA99" s="69" t="s">
        <v>330</v>
      </c>
      <c r="AB99" s="69">
        <v>0</v>
      </c>
      <c r="AC99" s="69" t="s">
        <v>330</v>
      </c>
      <c r="AD99" s="69" t="s">
        <v>330</v>
      </c>
      <c r="AE99" s="69">
        <v>0</v>
      </c>
      <c r="AF99" s="69" t="s">
        <v>330</v>
      </c>
      <c r="AG99" s="69">
        <v>0</v>
      </c>
      <c r="AH99" s="69" t="s">
        <v>330</v>
      </c>
      <c r="AI99" s="69">
        <v>0</v>
      </c>
      <c r="AJ99" s="69" t="s">
        <v>330</v>
      </c>
      <c r="AK99" s="69" t="s">
        <v>330</v>
      </c>
      <c r="AL99" s="69">
        <v>0</v>
      </c>
      <c r="AM99" s="69">
        <f t="shared" si="61"/>
        <v>0</v>
      </c>
      <c r="AN99" s="63" t="str">
        <f t="shared" si="62"/>
        <v>DEBIL</v>
      </c>
      <c r="AO99" s="69" t="s">
        <v>267</v>
      </c>
      <c r="AP99" s="63" t="s">
        <v>267</v>
      </c>
      <c r="AQ99" s="92" t="s">
        <v>267</v>
      </c>
      <c r="AR99" s="92">
        <v>0</v>
      </c>
      <c r="AS99" s="92">
        <v>0</v>
      </c>
      <c r="AT99" s="93" t="s">
        <v>253</v>
      </c>
      <c r="AU99" s="93" t="s">
        <v>339</v>
      </c>
      <c r="AV99" s="93">
        <f t="shared" si="63"/>
        <v>44</v>
      </c>
      <c r="AW99" s="99" t="str">
        <f>VLOOKUP(AV99,'[12]MATRIZ CALIFICACIÓN'!$E$58:$F$82,2,FALSE)</f>
        <v>EXTREMA</v>
      </c>
      <c r="AX99" s="92" t="s">
        <v>47</v>
      </c>
      <c r="AY99" s="92" t="s">
        <v>951</v>
      </c>
      <c r="AZ99" s="93" t="s">
        <v>952</v>
      </c>
      <c r="BA99" s="93" t="s">
        <v>953</v>
      </c>
      <c r="BB99" s="100">
        <v>43907</v>
      </c>
      <c r="BC99" s="93" t="s">
        <v>952</v>
      </c>
      <c r="BD99" s="93" t="s">
        <v>953</v>
      </c>
      <c r="BE99" s="100">
        <v>43907</v>
      </c>
      <c r="BF99" s="100">
        <v>44196</v>
      </c>
      <c r="BG99" s="93" t="s">
        <v>954</v>
      </c>
    </row>
    <row r="100" spans="1:59" ht="76.5" customHeight="1" x14ac:dyDescent="0.2">
      <c r="A100" s="94"/>
      <c r="B100" s="92"/>
      <c r="C100" s="92"/>
      <c r="D100" s="93"/>
      <c r="E100" s="92"/>
      <c r="F100" s="92"/>
      <c r="G100" s="92"/>
      <c r="H100" s="92"/>
      <c r="I100" s="75" t="s">
        <v>955</v>
      </c>
      <c r="J100" s="93"/>
      <c r="K100" s="92"/>
      <c r="L100" s="92"/>
      <c r="M100" s="92"/>
      <c r="N100" s="98"/>
      <c r="O100" s="92"/>
      <c r="P100" s="63" t="s">
        <v>458</v>
      </c>
      <c r="Q100" s="69" t="s">
        <v>330</v>
      </c>
      <c r="R100" s="69" t="s">
        <v>330</v>
      </c>
      <c r="S100" s="69" t="s">
        <v>330</v>
      </c>
      <c r="T100" s="69" t="s">
        <v>330</v>
      </c>
      <c r="U100" s="69" t="s">
        <v>330</v>
      </c>
      <c r="V100" s="69" t="s">
        <v>330</v>
      </c>
      <c r="W100" s="69" t="s">
        <v>330</v>
      </c>
      <c r="X100" s="69">
        <v>0</v>
      </c>
      <c r="Y100" s="69" t="s">
        <v>330</v>
      </c>
      <c r="Z100" s="69">
        <v>0</v>
      </c>
      <c r="AA100" s="69" t="s">
        <v>330</v>
      </c>
      <c r="AB100" s="69">
        <v>0</v>
      </c>
      <c r="AC100" s="69" t="s">
        <v>330</v>
      </c>
      <c r="AD100" s="69" t="s">
        <v>330</v>
      </c>
      <c r="AE100" s="69">
        <v>0</v>
      </c>
      <c r="AF100" s="69" t="s">
        <v>330</v>
      </c>
      <c r="AG100" s="69">
        <v>0</v>
      </c>
      <c r="AH100" s="69" t="s">
        <v>330</v>
      </c>
      <c r="AI100" s="69">
        <v>0</v>
      </c>
      <c r="AJ100" s="69" t="s">
        <v>330</v>
      </c>
      <c r="AK100" s="69" t="s">
        <v>330</v>
      </c>
      <c r="AL100" s="69">
        <v>0</v>
      </c>
      <c r="AM100" s="69">
        <f t="shared" si="61"/>
        <v>0</v>
      </c>
      <c r="AN100" s="63" t="str">
        <f t="shared" si="62"/>
        <v>DEBIL</v>
      </c>
      <c r="AO100" s="69" t="s">
        <v>267</v>
      </c>
      <c r="AP100" s="63" t="s">
        <v>267</v>
      </c>
      <c r="AQ100" s="92"/>
      <c r="AR100" s="92"/>
      <c r="AS100" s="92"/>
      <c r="AT100" s="93"/>
      <c r="AU100" s="93"/>
      <c r="AV100" s="93"/>
      <c r="AW100" s="99"/>
      <c r="AX100" s="92"/>
      <c r="AY100" s="92"/>
      <c r="AZ100" s="93"/>
      <c r="BA100" s="93"/>
      <c r="BB100" s="100"/>
      <c r="BC100" s="93"/>
      <c r="BD100" s="93"/>
      <c r="BE100" s="100"/>
      <c r="BF100" s="100"/>
      <c r="BG100" s="93"/>
    </row>
    <row r="101" spans="1:59" ht="112.5" customHeight="1" x14ac:dyDescent="0.2">
      <c r="A101" s="94" t="s">
        <v>216</v>
      </c>
      <c r="B101" s="92" t="s">
        <v>964</v>
      </c>
      <c r="C101" s="63" t="s">
        <v>227</v>
      </c>
      <c r="D101" s="63" t="s">
        <v>231</v>
      </c>
      <c r="E101" s="63" t="s">
        <v>237</v>
      </c>
      <c r="F101" s="63" t="s">
        <v>244</v>
      </c>
      <c r="G101" s="63" t="s">
        <v>1197</v>
      </c>
      <c r="H101" s="63" t="s">
        <v>1202</v>
      </c>
      <c r="I101" s="63" t="s">
        <v>1203</v>
      </c>
      <c r="J101" s="63" t="s">
        <v>1208</v>
      </c>
      <c r="K101" s="63" t="s">
        <v>957</v>
      </c>
      <c r="L101" s="63" t="s">
        <v>270</v>
      </c>
      <c r="M101" s="63">
        <v>44</v>
      </c>
      <c r="N101" s="68" t="s">
        <v>63</v>
      </c>
      <c r="O101" s="63" t="s">
        <v>52</v>
      </c>
      <c r="P101" s="63" t="s">
        <v>1210</v>
      </c>
      <c r="Q101" s="63" t="s">
        <v>324</v>
      </c>
      <c r="R101" s="63" t="s">
        <v>1217</v>
      </c>
      <c r="S101" s="63" t="s">
        <v>1218</v>
      </c>
      <c r="T101" s="63" t="s">
        <v>1219</v>
      </c>
      <c r="U101" s="63" t="s">
        <v>1220</v>
      </c>
      <c r="V101" s="63" t="s">
        <v>1221</v>
      </c>
      <c r="W101" s="69">
        <v>15</v>
      </c>
      <c r="X101" s="69"/>
      <c r="Y101" s="69">
        <v>15</v>
      </c>
      <c r="Z101" s="69"/>
      <c r="AA101" s="69"/>
      <c r="AB101" s="69">
        <v>0</v>
      </c>
      <c r="AC101" s="69">
        <v>15</v>
      </c>
      <c r="AD101" s="69"/>
      <c r="AE101" s="69"/>
      <c r="AF101" s="69">
        <v>15</v>
      </c>
      <c r="AG101" s="69"/>
      <c r="AH101" s="69">
        <v>15</v>
      </c>
      <c r="AI101" s="69"/>
      <c r="AJ101" s="69"/>
      <c r="AK101" s="69">
        <v>5</v>
      </c>
      <c r="AL101" s="69"/>
      <c r="AM101" s="69">
        <f>SUM(W101:AL101)</f>
        <v>80</v>
      </c>
      <c r="AN101" s="63" t="str">
        <f t="shared" si="62"/>
        <v>DEBIL</v>
      </c>
      <c r="AO101" s="69" t="s">
        <v>46</v>
      </c>
      <c r="AP101" s="63" t="s">
        <v>267</v>
      </c>
      <c r="AQ101" s="63" t="s">
        <v>267</v>
      </c>
      <c r="AR101" s="63">
        <v>0</v>
      </c>
      <c r="AS101" s="63">
        <v>0</v>
      </c>
      <c r="AT101" s="69" t="s">
        <v>253</v>
      </c>
      <c r="AU101" s="69" t="s">
        <v>270</v>
      </c>
      <c r="AV101" s="69">
        <f t="shared" ref="AV101:AV103" si="64">VALUE(CONCATENATE(MID(AT101,1,1),MID(AU101,1,1)))</f>
        <v>44</v>
      </c>
      <c r="AW101" s="71" t="str">
        <f>VLOOKUP(AV101,'[13]MATRIZ CALIFICACIÓN'!$E$58:$F$82,2,FALSE)</f>
        <v>EXTREMA</v>
      </c>
      <c r="AX101" s="63" t="s">
        <v>52</v>
      </c>
      <c r="AY101" s="66" t="s">
        <v>1233</v>
      </c>
      <c r="AZ101" s="63" t="s">
        <v>958</v>
      </c>
      <c r="BA101" s="63" t="s">
        <v>959</v>
      </c>
      <c r="BB101" s="70">
        <v>44013</v>
      </c>
      <c r="BC101" s="63" t="s">
        <v>1234</v>
      </c>
      <c r="BD101" s="63" t="s">
        <v>1235</v>
      </c>
      <c r="BE101" s="70">
        <v>44013</v>
      </c>
      <c r="BF101" s="70">
        <v>44196</v>
      </c>
      <c r="BG101" s="63" t="s">
        <v>1236</v>
      </c>
    </row>
    <row r="102" spans="1:59" ht="160.5" customHeight="1" x14ac:dyDescent="0.2">
      <c r="A102" s="94"/>
      <c r="B102" s="92"/>
      <c r="C102" s="63" t="s">
        <v>226</v>
      </c>
      <c r="D102" s="63" t="s">
        <v>232</v>
      </c>
      <c r="E102" s="63" t="s">
        <v>238</v>
      </c>
      <c r="F102" s="63" t="s">
        <v>244</v>
      </c>
      <c r="G102" s="63" t="s">
        <v>1198</v>
      </c>
      <c r="H102" s="63" t="s">
        <v>1201</v>
      </c>
      <c r="I102" s="63" t="s">
        <v>1204</v>
      </c>
      <c r="J102" s="63" t="s">
        <v>1209</v>
      </c>
      <c r="K102" s="69" t="s">
        <v>957</v>
      </c>
      <c r="L102" s="69" t="s">
        <v>271</v>
      </c>
      <c r="M102" s="69">
        <v>43</v>
      </c>
      <c r="N102" s="71" t="s">
        <v>63</v>
      </c>
      <c r="O102" s="63" t="s">
        <v>47</v>
      </c>
      <c r="P102" s="63" t="s">
        <v>1211</v>
      </c>
      <c r="Q102" s="63" t="s">
        <v>1214</v>
      </c>
      <c r="R102" s="63" t="s">
        <v>629</v>
      </c>
      <c r="S102" s="63" t="s">
        <v>1222</v>
      </c>
      <c r="T102" s="63" t="s">
        <v>1223</v>
      </c>
      <c r="U102" s="66" t="s">
        <v>1224</v>
      </c>
      <c r="V102" s="63" t="s">
        <v>1225</v>
      </c>
      <c r="W102" s="69">
        <v>15</v>
      </c>
      <c r="X102" s="69"/>
      <c r="Y102" s="69">
        <v>15</v>
      </c>
      <c r="Z102" s="69"/>
      <c r="AA102" s="69">
        <v>15</v>
      </c>
      <c r="AB102" s="69"/>
      <c r="AC102" s="69"/>
      <c r="AD102" s="69">
        <v>10</v>
      </c>
      <c r="AE102" s="69"/>
      <c r="AF102" s="69">
        <v>15</v>
      </c>
      <c r="AG102" s="69"/>
      <c r="AH102" s="69">
        <v>15</v>
      </c>
      <c r="AI102" s="69"/>
      <c r="AJ102" s="69">
        <v>10</v>
      </c>
      <c r="AK102" s="69"/>
      <c r="AL102" s="69"/>
      <c r="AM102" s="69">
        <f>SUM(W102:AL102)</f>
        <v>95</v>
      </c>
      <c r="AN102" s="63" t="str">
        <f t="shared" si="62"/>
        <v>MODERADO</v>
      </c>
      <c r="AO102" s="69" t="s">
        <v>46</v>
      </c>
      <c r="AP102" s="63" t="s">
        <v>46</v>
      </c>
      <c r="AQ102" s="63" t="s">
        <v>46</v>
      </c>
      <c r="AR102" s="63">
        <v>1</v>
      </c>
      <c r="AS102" s="63">
        <v>0</v>
      </c>
      <c r="AT102" s="69" t="s">
        <v>254</v>
      </c>
      <c r="AU102" s="69" t="s">
        <v>271</v>
      </c>
      <c r="AV102" s="69">
        <f t="shared" si="64"/>
        <v>33</v>
      </c>
      <c r="AW102" s="72" t="str">
        <f>VLOOKUP(AV102,'[13]MATRIZ CALIFICACIÓN'!$E$58:$F$82,2,FALSE)</f>
        <v>ALTA</v>
      </c>
      <c r="AX102" s="63" t="s">
        <v>57</v>
      </c>
      <c r="AY102" s="63" t="s">
        <v>1237</v>
      </c>
      <c r="AZ102" s="69" t="s">
        <v>960</v>
      </c>
      <c r="BA102" s="63" t="s">
        <v>959</v>
      </c>
      <c r="BB102" s="70">
        <v>44013</v>
      </c>
      <c r="BC102" s="69" t="s">
        <v>1214</v>
      </c>
      <c r="BD102" s="63" t="s">
        <v>1235</v>
      </c>
      <c r="BE102" s="70">
        <v>44013</v>
      </c>
      <c r="BF102" s="70">
        <v>44196</v>
      </c>
      <c r="BG102" s="63" t="s">
        <v>1238</v>
      </c>
    </row>
    <row r="103" spans="1:59" ht="112.5" customHeight="1" x14ac:dyDescent="0.2">
      <c r="A103" s="94"/>
      <c r="B103" s="92"/>
      <c r="C103" s="92" t="s">
        <v>227</v>
      </c>
      <c r="D103" s="93" t="s">
        <v>233</v>
      </c>
      <c r="E103" s="92" t="s">
        <v>240</v>
      </c>
      <c r="F103" s="92" t="s">
        <v>244</v>
      </c>
      <c r="G103" s="92" t="s">
        <v>1199</v>
      </c>
      <c r="H103" s="92" t="s">
        <v>1200</v>
      </c>
      <c r="I103" s="63" t="s">
        <v>1205</v>
      </c>
      <c r="J103" s="92" t="s">
        <v>1207</v>
      </c>
      <c r="K103" s="92" t="s">
        <v>254</v>
      </c>
      <c r="L103" s="92" t="s">
        <v>271</v>
      </c>
      <c r="M103" s="92">
        <f t="shared" ref="M103" si="65">VALUE(CONCATENATE(MID(K103,1,1),MID(L103,1,1)))</f>
        <v>33</v>
      </c>
      <c r="N103" s="129" t="str">
        <f>VLOOKUP(M103,'[13]MATRIZ CALIFICACIÓN'!$E$58:$F$82,2,FALSE)</f>
        <v>ALTA</v>
      </c>
      <c r="O103" s="92" t="s">
        <v>52</v>
      </c>
      <c r="P103" s="63" t="s">
        <v>1212</v>
      </c>
      <c r="Q103" s="63" t="s">
        <v>1215</v>
      </c>
      <c r="R103" s="63" t="s">
        <v>527</v>
      </c>
      <c r="S103" s="63" t="s">
        <v>1226</v>
      </c>
      <c r="T103" s="63" t="s">
        <v>1227</v>
      </c>
      <c r="U103" s="63" t="s">
        <v>1228</v>
      </c>
      <c r="V103" s="63" t="s">
        <v>1229</v>
      </c>
      <c r="W103" s="69">
        <v>15</v>
      </c>
      <c r="X103" s="69"/>
      <c r="Y103" s="69">
        <v>15</v>
      </c>
      <c r="Z103" s="69"/>
      <c r="AA103" s="69"/>
      <c r="AB103" s="69">
        <v>0</v>
      </c>
      <c r="AC103" s="69"/>
      <c r="AD103" s="69">
        <v>10</v>
      </c>
      <c r="AE103" s="69"/>
      <c r="AF103" s="69">
        <v>15</v>
      </c>
      <c r="AG103" s="69"/>
      <c r="AH103" s="69">
        <v>15</v>
      </c>
      <c r="AI103" s="69"/>
      <c r="AJ103" s="69">
        <v>10</v>
      </c>
      <c r="AK103" s="69"/>
      <c r="AL103" s="69"/>
      <c r="AM103" s="69">
        <f t="shared" ref="AM103:AM105" si="66">SUM(W103:AL103)</f>
        <v>80</v>
      </c>
      <c r="AN103" s="63" t="str">
        <f t="shared" si="62"/>
        <v>DEBIL</v>
      </c>
      <c r="AO103" s="69" t="s">
        <v>267</v>
      </c>
      <c r="AP103" s="63" t="s">
        <v>267</v>
      </c>
      <c r="AQ103" s="63" t="s">
        <v>267</v>
      </c>
      <c r="AR103" s="63">
        <v>0</v>
      </c>
      <c r="AS103" s="63">
        <v>0</v>
      </c>
      <c r="AT103" s="92" t="s">
        <v>254</v>
      </c>
      <c r="AU103" s="93" t="s">
        <v>271</v>
      </c>
      <c r="AV103" s="93">
        <f t="shared" si="64"/>
        <v>33</v>
      </c>
      <c r="AW103" s="96" t="str">
        <f>VLOOKUP(AV103,'[13]MATRIZ CALIFICACIÓN'!$E$58:$F$82,2,FALSE)</f>
        <v>ALTA</v>
      </c>
      <c r="AX103" s="92" t="s">
        <v>52</v>
      </c>
      <c r="AY103" s="66" t="s">
        <v>1239</v>
      </c>
      <c r="AZ103" s="63" t="s">
        <v>961</v>
      </c>
      <c r="BA103" s="63" t="s">
        <v>962</v>
      </c>
      <c r="BB103" s="70">
        <v>44013</v>
      </c>
      <c r="BC103" s="63" t="s">
        <v>1215</v>
      </c>
      <c r="BD103" s="63" t="s">
        <v>707</v>
      </c>
      <c r="BE103" s="65">
        <v>44013</v>
      </c>
      <c r="BF103" s="65">
        <v>44196</v>
      </c>
      <c r="BG103" s="63" t="s">
        <v>1240</v>
      </c>
    </row>
    <row r="104" spans="1:59" ht="175.5" customHeight="1" x14ac:dyDescent="0.2">
      <c r="A104" s="94"/>
      <c r="B104" s="92"/>
      <c r="C104" s="92"/>
      <c r="D104" s="93"/>
      <c r="E104" s="92"/>
      <c r="F104" s="92"/>
      <c r="G104" s="92"/>
      <c r="H104" s="92"/>
      <c r="I104" s="63" t="s">
        <v>1206</v>
      </c>
      <c r="J104" s="93"/>
      <c r="K104" s="92"/>
      <c r="L104" s="92"/>
      <c r="M104" s="92"/>
      <c r="N104" s="129"/>
      <c r="O104" s="92"/>
      <c r="P104" s="63" t="s">
        <v>1213</v>
      </c>
      <c r="Q104" s="63" t="s">
        <v>1216</v>
      </c>
      <c r="R104" s="63" t="s">
        <v>629</v>
      </c>
      <c r="S104" s="63" t="s">
        <v>1230</v>
      </c>
      <c r="T104" s="63" t="s">
        <v>1231</v>
      </c>
      <c r="U104" s="63" t="s">
        <v>1232</v>
      </c>
      <c r="V104" s="63" t="s">
        <v>1213</v>
      </c>
      <c r="W104" s="69">
        <v>15</v>
      </c>
      <c r="X104" s="69"/>
      <c r="Y104" s="69">
        <v>15</v>
      </c>
      <c r="Z104" s="69"/>
      <c r="AA104" s="69">
        <v>15</v>
      </c>
      <c r="AB104" s="69"/>
      <c r="AC104" s="69">
        <v>15</v>
      </c>
      <c r="AD104" s="69"/>
      <c r="AE104" s="69"/>
      <c r="AF104" s="69">
        <v>15</v>
      </c>
      <c r="AG104" s="69"/>
      <c r="AH104" s="69"/>
      <c r="AI104" s="69">
        <v>0</v>
      </c>
      <c r="AJ104" s="69">
        <v>10</v>
      </c>
      <c r="AK104" s="69"/>
      <c r="AL104" s="69"/>
      <c r="AM104" s="69">
        <f t="shared" si="66"/>
        <v>85</v>
      </c>
      <c r="AN104" s="63" t="str">
        <f t="shared" si="62"/>
        <v>DEBIL</v>
      </c>
      <c r="AO104" s="69" t="s">
        <v>267</v>
      </c>
      <c r="AP104" s="63" t="s">
        <v>267</v>
      </c>
      <c r="AQ104" s="63" t="s">
        <v>267</v>
      </c>
      <c r="AR104" s="63">
        <v>0</v>
      </c>
      <c r="AS104" s="63">
        <v>0</v>
      </c>
      <c r="AT104" s="92"/>
      <c r="AU104" s="93"/>
      <c r="AV104" s="93"/>
      <c r="AW104" s="96"/>
      <c r="AX104" s="92"/>
      <c r="AY104" s="63" t="s">
        <v>1241</v>
      </c>
      <c r="AZ104" s="63" t="s">
        <v>963</v>
      </c>
      <c r="BA104" s="76" t="s">
        <v>962</v>
      </c>
      <c r="BB104" s="70">
        <v>44013</v>
      </c>
      <c r="BC104" s="63" t="s">
        <v>1242</v>
      </c>
      <c r="BD104" s="63" t="s">
        <v>707</v>
      </c>
      <c r="BE104" s="65">
        <v>44013</v>
      </c>
      <c r="BF104" s="65">
        <v>44196</v>
      </c>
      <c r="BG104" s="63" t="s">
        <v>1243</v>
      </c>
    </row>
    <row r="105" spans="1:59" ht="73.5" customHeight="1" x14ac:dyDescent="0.2">
      <c r="A105" s="94" t="s">
        <v>1000</v>
      </c>
      <c r="B105" s="92" t="s">
        <v>1002</v>
      </c>
      <c r="C105" s="92" t="s">
        <v>229</v>
      </c>
      <c r="D105" s="93" t="s">
        <v>231</v>
      </c>
      <c r="E105" s="92" t="s">
        <v>240</v>
      </c>
      <c r="F105" s="92" t="s">
        <v>244</v>
      </c>
      <c r="G105" s="92" t="s">
        <v>965</v>
      </c>
      <c r="H105" s="92" t="s">
        <v>966</v>
      </c>
      <c r="I105" s="63" t="s">
        <v>967</v>
      </c>
      <c r="J105" s="92" t="s">
        <v>968</v>
      </c>
      <c r="K105" s="92" t="s">
        <v>252</v>
      </c>
      <c r="L105" s="92" t="s">
        <v>270</v>
      </c>
      <c r="M105" s="92">
        <f t="shared" ref="M105" si="67">VALUE(CONCATENATE(MID(K105,1,1),MID(L105,1,1)))</f>
        <v>54</v>
      </c>
      <c r="N105" s="98" t="str">
        <f>VLOOKUP(M105,'[14]MATRIZ CALIFICACIÓN'!$E$58:$F$82,2,FALSE)</f>
        <v>EXTREMA</v>
      </c>
      <c r="O105" s="92" t="s">
        <v>57</v>
      </c>
      <c r="P105" s="92" t="s">
        <v>969</v>
      </c>
      <c r="Q105" s="92" t="s">
        <v>970</v>
      </c>
      <c r="R105" s="93" t="s">
        <v>971</v>
      </c>
      <c r="S105" s="92" t="s">
        <v>972</v>
      </c>
      <c r="T105" s="92" t="s">
        <v>973</v>
      </c>
      <c r="U105" s="93" t="s">
        <v>974</v>
      </c>
      <c r="V105" s="92" t="s">
        <v>975</v>
      </c>
      <c r="W105" s="93">
        <v>15</v>
      </c>
      <c r="X105" s="93" t="s">
        <v>330</v>
      </c>
      <c r="Y105" s="93">
        <v>15</v>
      </c>
      <c r="Z105" s="93" t="s">
        <v>330</v>
      </c>
      <c r="AA105" s="93"/>
      <c r="AB105" s="93">
        <v>0</v>
      </c>
      <c r="AC105" s="93"/>
      <c r="AD105" s="93">
        <v>10</v>
      </c>
      <c r="AE105" s="93"/>
      <c r="AF105" s="93">
        <v>15</v>
      </c>
      <c r="AG105" s="93"/>
      <c r="AH105" s="93"/>
      <c r="AI105" s="93">
        <v>0</v>
      </c>
      <c r="AJ105" s="93"/>
      <c r="AK105" s="93">
        <v>5</v>
      </c>
      <c r="AL105" s="93"/>
      <c r="AM105" s="93">
        <f t="shared" si="66"/>
        <v>60</v>
      </c>
      <c r="AN105" s="92" t="str">
        <f t="shared" si="62"/>
        <v>DEBIL</v>
      </c>
      <c r="AO105" s="93" t="s">
        <v>46</v>
      </c>
      <c r="AP105" s="92" t="s">
        <v>267</v>
      </c>
      <c r="AQ105" s="92" t="s">
        <v>267</v>
      </c>
      <c r="AR105" s="92">
        <v>0</v>
      </c>
      <c r="AS105" s="92">
        <v>0</v>
      </c>
      <c r="AT105" s="93" t="s">
        <v>252</v>
      </c>
      <c r="AU105" s="93" t="s">
        <v>270</v>
      </c>
      <c r="AV105" s="93">
        <f t="shared" ref="AV105" si="68">VALUE(CONCATENATE(MID(AT105,1,1),MID(AU105,1,1)))</f>
        <v>54</v>
      </c>
      <c r="AW105" s="99" t="str">
        <f>VLOOKUP(AV105,'[14]MATRIZ CALIFICACIÓN'!$E$58:$F$82,2,FALSE)</f>
        <v>EXTREMA</v>
      </c>
      <c r="AX105" s="92" t="s">
        <v>52</v>
      </c>
      <c r="AY105" s="63" t="s">
        <v>976</v>
      </c>
      <c r="AZ105" s="75"/>
      <c r="BA105" s="75"/>
      <c r="BB105" s="75"/>
      <c r="BC105" s="63" t="s">
        <v>977</v>
      </c>
      <c r="BD105" s="63" t="s">
        <v>978</v>
      </c>
      <c r="BE105" s="70">
        <v>43948</v>
      </c>
      <c r="BF105" s="70">
        <v>44196</v>
      </c>
      <c r="BG105" s="63" t="s">
        <v>625</v>
      </c>
    </row>
    <row r="106" spans="1:59" ht="82.5" customHeight="1" x14ac:dyDescent="0.2">
      <c r="A106" s="94"/>
      <c r="B106" s="92"/>
      <c r="C106" s="92"/>
      <c r="D106" s="93"/>
      <c r="E106" s="92"/>
      <c r="F106" s="92"/>
      <c r="G106" s="92"/>
      <c r="H106" s="92"/>
      <c r="I106" s="63" t="s">
        <v>979</v>
      </c>
      <c r="J106" s="93"/>
      <c r="K106" s="92"/>
      <c r="L106" s="92"/>
      <c r="M106" s="92"/>
      <c r="N106" s="98"/>
      <c r="O106" s="92"/>
      <c r="P106" s="92"/>
      <c r="Q106" s="92"/>
      <c r="R106" s="93"/>
      <c r="S106" s="92"/>
      <c r="T106" s="92"/>
      <c r="U106" s="93"/>
      <c r="V106" s="92"/>
      <c r="W106" s="93"/>
      <c r="X106" s="93"/>
      <c r="Y106" s="93"/>
      <c r="Z106" s="93"/>
      <c r="AA106" s="93"/>
      <c r="AB106" s="93"/>
      <c r="AC106" s="93"/>
      <c r="AD106" s="93"/>
      <c r="AE106" s="93"/>
      <c r="AF106" s="93"/>
      <c r="AG106" s="93"/>
      <c r="AH106" s="93"/>
      <c r="AI106" s="93"/>
      <c r="AJ106" s="93"/>
      <c r="AK106" s="93"/>
      <c r="AL106" s="93"/>
      <c r="AM106" s="93"/>
      <c r="AN106" s="92"/>
      <c r="AO106" s="93"/>
      <c r="AP106" s="92"/>
      <c r="AQ106" s="92"/>
      <c r="AR106" s="92"/>
      <c r="AS106" s="92"/>
      <c r="AT106" s="93"/>
      <c r="AU106" s="93"/>
      <c r="AV106" s="93"/>
      <c r="AW106" s="99"/>
      <c r="AX106" s="92"/>
      <c r="AY106" s="63" t="s">
        <v>980</v>
      </c>
      <c r="AZ106" s="60"/>
      <c r="BA106" s="60"/>
      <c r="BB106" s="60"/>
      <c r="BC106" s="63" t="s">
        <v>981</v>
      </c>
      <c r="BD106" s="63" t="s">
        <v>982</v>
      </c>
      <c r="BE106" s="70">
        <v>43948</v>
      </c>
      <c r="BF106" s="70">
        <v>44196</v>
      </c>
      <c r="BG106" s="63" t="s">
        <v>983</v>
      </c>
    </row>
    <row r="107" spans="1:59" ht="115.5" customHeight="1" x14ac:dyDescent="0.2">
      <c r="A107" s="94"/>
      <c r="B107" s="92"/>
      <c r="C107" s="92" t="s">
        <v>229</v>
      </c>
      <c r="D107" s="93" t="s">
        <v>1001</v>
      </c>
      <c r="E107" s="92" t="s">
        <v>240</v>
      </c>
      <c r="F107" s="92" t="s">
        <v>244</v>
      </c>
      <c r="G107" s="92" t="s">
        <v>984</v>
      </c>
      <c r="H107" s="92" t="s">
        <v>985</v>
      </c>
      <c r="I107" s="63" t="s">
        <v>986</v>
      </c>
      <c r="J107" s="92" t="s">
        <v>987</v>
      </c>
      <c r="K107" s="92" t="s">
        <v>254</v>
      </c>
      <c r="L107" s="92" t="s">
        <v>270</v>
      </c>
      <c r="M107" s="92">
        <f t="shared" ref="M107" si="69">VALUE(CONCATENATE(MID(K107,1,1),MID(L107,1,1)))</f>
        <v>34</v>
      </c>
      <c r="N107" s="98" t="str">
        <f>VLOOKUP(M107,'[14]MATRIZ CALIFICACIÓN'!$E$58:$F$82,2,FALSE)</f>
        <v>EXTREMA</v>
      </c>
      <c r="O107" s="93" t="s">
        <v>57</v>
      </c>
      <c r="P107" s="69" t="s">
        <v>988</v>
      </c>
      <c r="Q107" s="63" t="s">
        <v>989</v>
      </c>
      <c r="R107" s="63" t="s">
        <v>990</v>
      </c>
      <c r="S107" s="63" t="s">
        <v>991</v>
      </c>
      <c r="T107" s="63" t="s">
        <v>992</v>
      </c>
      <c r="U107" s="63" t="s">
        <v>993</v>
      </c>
      <c r="V107" s="69" t="s">
        <v>634</v>
      </c>
      <c r="W107" s="69">
        <v>15</v>
      </c>
      <c r="X107" s="69" t="s">
        <v>330</v>
      </c>
      <c r="Y107" s="69">
        <v>15</v>
      </c>
      <c r="Z107" s="69" t="s">
        <v>330</v>
      </c>
      <c r="AA107" s="69">
        <v>15</v>
      </c>
      <c r="AB107" s="69" t="s">
        <v>330</v>
      </c>
      <c r="AC107" s="69">
        <v>15</v>
      </c>
      <c r="AD107" s="69" t="s">
        <v>330</v>
      </c>
      <c r="AE107" s="69" t="s">
        <v>330</v>
      </c>
      <c r="AF107" s="69">
        <v>15</v>
      </c>
      <c r="AG107" s="69" t="s">
        <v>330</v>
      </c>
      <c r="AH107" s="69">
        <v>15</v>
      </c>
      <c r="AI107" s="69" t="s">
        <v>330</v>
      </c>
      <c r="AJ107" s="69">
        <v>10</v>
      </c>
      <c r="AK107" s="69" t="s">
        <v>330</v>
      </c>
      <c r="AL107" s="69" t="s">
        <v>330</v>
      </c>
      <c r="AM107" s="69">
        <f t="shared" ref="AM107:AM110" si="70">SUM(W107:AL107)</f>
        <v>100</v>
      </c>
      <c r="AN107" s="63" t="str">
        <f>IF(AM107&gt;=96,"FUERTE",IF(AM107&gt;=86, "MODERADO", IF(AM107&lt;86, "DEBIL", "REVISE")))</f>
        <v>FUERTE</v>
      </c>
      <c r="AO107" s="69" t="s">
        <v>110</v>
      </c>
      <c r="AP107" s="63" t="s">
        <v>110</v>
      </c>
      <c r="AQ107" s="92" t="s">
        <v>110</v>
      </c>
      <c r="AR107" s="92">
        <v>2</v>
      </c>
      <c r="AS107" s="92">
        <v>0</v>
      </c>
      <c r="AT107" s="93" t="s">
        <v>256</v>
      </c>
      <c r="AU107" s="93" t="s">
        <v>270</v>
      </c>
      <c r="AV107" s="93">
        <v>14</v>
      </c>
      <c r="AW107" s="96" t="str">
        <f>VLOOKUP(AV107,'[14]MATRIZ CALIFICACIÓN'!$E$58:$F$82,2,FALSE)</f>
        <v>ALTA</v>
      </c>
      <c r="AX107" s="92" t="s">
        <v>57</v>
      </c>
      <c r="AY107" s="92" t="s">
        <v>976</v>
      </c>
      <c r="AZ107" s="69"/>
      <c r="BA107" s="69"/>
      <c r="BB107" s="69"/>
      <c r="BC107" s="92" t="s">
        <v>977</v>
      </c>
      <c r="BD107" s="92" t="s">
        <v>978</v>
      </c>
      <c r="BE107" s="100">
        <v>43948</v>
      </c>
      <c r="BF107" s="100">
        <v>44196</v>
      </c>
      <c r="BG107" s="92" t="s">
        <v>625</v>
      </c>
    </row>
    <row r="108" spans="1:59" ht="98.1" customHeight="1" x14ac:dyDescent="0.2">
      <c r="A108" s="94"/>
      <c r="B108" s="92"/>
      <c r="C108" s="92"/>
      <c r="D108" s="93"/>
      <c r="E108" s="92"/>
      <c r="F108" s="92"/>
      <c r="G108" s="92"/>
      <c r="H108" s="92"/>
      <c r="I108" s="63" t="s">
        <v>994</v>
      </c>
      <c r="J108" s="93"/>
      <c r="K108" s="92"/>
      <c r="L108" s="92"/>
      <c r="M108" s="92"/>
      <c r="N108" s="98"/>
      <c r="O108" s="93"/>
      <c r="P108" s="63" t="s">
        <v>995</v>
      </c>
      <c r="Q108" s="63" t="s">
        <v>989</v>
      </c>
      <c r="R108" s="63" t="s">
        <v>990</v>
      </c>
      <c r="S108" s="63" t="s">
        <v>996</v>
      </c>
      <c r="T108" s="63" t="s">
        <v>997</v>
      </c>
      <c r="U108" s="63" t="s">
        <v>998</v>
      </c>
      <c r="V108" s="63" t="s">
        <v>999</v>
      </c>
      <c r="W108" s="69">
        <v>15</v>
      </c>
      <c r="X108" s="69" t="s">
        <v>330</v>
      </c>
      <c r="Y108" s="69">
        <v>15</v>
      </c>
      <c r="Z108" s="69" t="s">
        <v>330</v>
      </c>
      <c r="AA108" s="69">
        <v>15</v>
      </c>
      <c r="AB108" s="69" t="s">
        <v>330</v>
      </c>
      <c r="AC108" s="69">
        <v>15</v>
      </c>
      <c r="AD108" s="69" t="s">
        <v>330</v>
      </c>
      <c r="AE108" s="69" t="s">
        <v>330</v>
      </c>
      <c r="AF108" s="69">
        <v>15</v>
      </c>
      <c r="AG108" s="69" t="s">
        <v>330</v>
      </c>
      <c r="AH108" s="69">
        <v>15</v>
      </c>
      <c r="AI108" s="69" t="s">
        <v>330</v>
      </c>
      <c r="AJ108" s="69">
        <v>10</v>
      </c>
      <c r="AK108" s="69" t="s">
        <v>330</v>
      </c>
      <c r="AL108" s="69" t="s">
        <v>330</v>
      </c>
      <c r="AM108" s="69">
        <f t="shared" si="70"/>
        <v>100</v>
      </c>
      <c r="AN108" s="63" t="str">
        <f t="shared" ref="AN108" si="71">IF(AM108&gt;=96,"FUERTE",IF(AM108&gt;=86, "MODERADO", IF(AM108&lt;86, "DEBIL", "REVISE")))</f>
        <v>FUERTE</v>
      </c>
      <c r="AO108" s="69" t="s">
        <v>110</v>
      </c>
      <c r="AP108" s="63" t="s">
        <v>110</v>
      </c>
      <c r="AQ108" s="92"/>
      <c r="AR108" s="92"/>
      <c r="AS108" s="92"/>
      <c r="AT108" s="93"/>
      <c r="AU108" s="93"/>
      <c r="AV108" s="93"/>
      <c r="AW108" s="96"/>
      <c r="AX108" s="92"/>
      <c r="AY108" s="92"/>
      <c r="AZ108" s="60"/>
      <c r="BA108" s="60"/>
      <c r="BB108" s="60"/>
      <c r="BC108" s="92"/>
      <c r="BD108" s="92"/>
      <c r="BE108" s="100"/>
      <c r="BF108" s="100"/>
      <c r="BG108" s="92"/>
    </row>
    <row r="109" spans="1:59" ht="90" customHeight="1" x14ac:dyDescent="0.2">
      <c r="A109" s="94" t="s">
        <v>220</v>
      </c>
      <c r="B109" s="92" t="s">
        <v>1003</v>
      </c>
      <c r="C109" s="92" t="s">
        <v>229</v>
      </c>
      <c r="D109" s="93" t="s">
        <v>231</v>
      </c>
      <c r="E109" s="92" t="s">
        <v>240</v>
      </c>
      <c r="F109" s="92" t="s">
        <v>246</v>
      </c>
      <c r="G109" s="92" t="s">
        <v>1004</v>
      </c>
      <c r="H109" s="92" t="s">
        <v>1005</v>
      </c>
      <c r="I109" s="63" t="s">
        <v>1006</v>
      </c>
      <c r="J109" s="92" t="s">
        <v>1007</v>
      </c>
      <c r="K109" s="92" t="s">
        <v>253</v>
      </c>
      <c r="L109" s="92" t="s">
        <v>270</v>
      </c>
      <c r="M109" s="92">
        <f t="shared" ref="M109" si="72">VALUE(CONCATENATE(MID(K109,1,1),MID(L109,1,1)))</f>
        <v>44</v>
      </c>
      <c r="N109" s="98" t="str">
        <f>VLOOKUP(M109,'[15]MATRIZ CALIFICACIÓN'!$E$58:$F$82,2,FALSE)</f>
        <v>EXTREMA</v>
      </c>
      <c r="O109" s="93" t="s">
        <v>57</v>
      </c>
      <c r="P109" s="63" t="s">
        <v>1008</v>
      </c>
      <c r="Q109" s="63" t="s">
        <v>1009</v>
      </c>
      <c r="R109" s="63" t="s">
        <v>1010</v>
      </c>
      <c r="S109" s="63" t="s">
        <v>1011</v>
      </c>
      <c r="T109" s="63" t="s">
        <v>1012</v>
      </c>
      <c r="U109" s="63" t="s">
        <v>1013</v>
      </c>
      <c r="V109" s="63" t="s">
        <v>1014</v>
      </c>
      <c r="W109" s="69">
        <v>15</v>
      </c>
      <c r="X109" s="69">
        <v>0</v>
      </c>
      <c r="Y109" s="69">
        <v>15</v>
      </c>
      <c r="Z109" s="69">
        <v>0</v>
      </c>
      <c r="AA109" s="69"/>
      <c r="AB109" s="69">
        <v>0</v>
      </c>
      <c r="AC109" s="69"/>
      <c r="AD109" s="69">
        <v>10</v>
      </c>
      <c r="AE109" s="69">
        <v>0</v>
      </c>
      <c r="AF109" s="69">
        <v>15</v>
      </c>
      <c r="AG109" s="69">
        <v>0</v>
      </c>
      <c r="AH109" s="69">
        <v>15</v>
      </c>
      <c r="AI109" s="69">
        <v>0</v>
      </c>
      <c r="AJ109" s="69">
        <v>10</v>
      </c>
      <c r="AK109" s="69"/>
      <c r="AL109" s="69"/>
      <c r="AM109" s="69">
        <f t="shared" si="70"/>
        <v>80</v>
      </c>
      <c r="AN109" s="63" t="str">
        <f>IF(AM109&gt;=96,"FUERTE",IF(AM109&gt;=86, "MODERADO", IF(AM109&lt;86, "DEBIL", "REVISE")))</f>
        <v>DEBIL</v>
      </c>
      <c r="AO109" s="69" t="s">
        <v>267</v>
      </c>
      <c r="AP109" s="63" t="s">
        <v>267</v>
      </c>
      <c r="AQ109" s="92" t="s">
        <v>46</v>
      </c>
      <c r="AR109" s="92">
        <v>1</v>
      </c>
      <c r="AS109" s="92">
        <v>1</v>
      </c>
      <c r="AT109" s="93" t="s">
        <v>254</v>
      </c>
      <c r="AU109" s="93" t="s">
        <v>271</v>
      </c>
      <c r="AV109" s="93">
        <f>VALUE(CONCATENATE(MID(AT109,1,1),MID(AU109,1,1)))</f>
        <v>33</v>
      </c>
      <c r="AW109" s="96" t="str">
        <f>VLOOKUP(AV109,'[15]MATRIZ CALIFICACIÓN'!$E$58:$F$82,2,FALSE)</f>
        <v>ALTA</v>
      </c>
      <c r="AX109" s="92" t="s">
        <v>57</v>
      </c>
      <c r="AY109" s="78" t="s">
        <v>1015</v>
      </c>
      <c r="AZ109" s="78" t="s">
        <v>1016</v>
      </c>
      <c r="BA109" s="69" t="s">
        <v>1017</v>
      </c>
      <c r="BB109" s="70">
        <v>43831</v>
      </c>
      <c r="BC109" s="78" t="s">
        <v>1016</v>
      </c>
      <c r="BD109" s="69" t="s">
        <v>1017</v>
      </c>
      <c r="BE109" s="70">
        <v>43831</v>
      </c>
      <c r="BF109" s="70">
        <v>44196</v>
      </c>
      <c r="BG109" s="78" t="s">
        <v>1018</v>
      </c>
    </row>
    <row r="110" spans="1:59" ht="60" customHeight="1" x14ac:dyDescent="0.2">
      <c r="A110" s="94"/>
      <c r="B110" s="92"/>
      <c r="C110" s="92"/>
      <c r="D110" s="93"/>
      <c r="E110" s="92"/>
      <c r="F110" s="92"/>
      <c r="G110" s="93"/>
      <c r="H110" s="92"/>
      <c r="I110" s="92" t="s">
        <v>1019</v>
      </c>
      <c r="J110" s="93"/>
      <c r="K110" s="92"/>
      <c r="L110" s="92"/>
      <c r="M110" s="92"/>
      <c r="N110" s="98"/>
      <c r="O110" s="93"/>
      <c r="P110" s="92" t="s">
        <v>1020</v>
      </c>
      <c r="Q110" s="92" t="s">
        <v>1009</v>
      </c>
      <c r="R110" s="92" t="s">
        <v>542</v>
      </c>
      <c r="S110" s="92" t="s">
        <v>1021</v>
      </c>
      <c r="T110" s="92" t="s">
        <v>1022</v>
      </c>
      <c r="U110" s="92" t="s">
        <v>1023</v>
      </c>
      <c r="V110" s="92" t="s">
        <v>1024</v>
      </c>
      <c r="W110" s="93">
        <v>15</v>
      </c>
      <c r="X110" s="93">
        <v>0</v>
      </c>
      <c r="Y110" s="93">
        <v>15</v>
      </c>
      <c r="Z110" s="93">
        <v>0</v>
      </c>
      <c r="AA110" s="93">
        <v>15</v>
      </c>
      <c r="AB110" s="93"/>
      <c r="AC110" s="93">
        <v>15</v>
      </c>
      <c r="AD110" s="93"/>
      <c r="AE110" s="93"/>
      <c r="AF110" s="93">
        <v>15</v>
      </c>
      <c r="AG110" s="93"/>
      <c r="AH110" s="93">
        <v>15</v>
      </c>
      <c r="AI110" s="93"/>
      <c r="AJ110" s="93">
        <v>10</v>
      </c>
      <c r="AK110" s="93"/>
      <c r="AL110" s="93"/>
      <c r="AM110" s="93">
        <f t="shared" si="70"/>
        <v>100</v>
      </c>
      <c r="AN110" s="92" t="str">
        <f t="shared" ref="AN110" si="73">IF(AM110&gt;=96,"FUERTE",IF(AM110&gt;=86, "MODERADO", IF(AM110&lt;86, "DEBIL", "REVISE")))</f>
        <v>FUERTE</v>
      </c>
      <c r="AO110" s="93" t="s">
        <v>110</v>
      </c>
      <c r="AP110" s="92" t="s">
        <v>110</v>
      </c>
      <c r="AQ110" s="92"/>
      <c r="AR110" s="92"/>
      <c r="AS110" s="92"/>
      <c r="AT110" s="93"/>
      <c r="AU110" s="93"/>
      <c r="AV110" s="93"/>
      <c r="AW110" s="96"/>
      <c r="AX110" s="92"/>
      <c r="AY110" s="78" t="s">
        <v>1025</v>
      </c>
      <c r="AZ110" s="77" t="s">
        <v>1026</v>
      </c>
      <c r="BA110" s="63" t="s">
        <v>1027</v>
      </c>
      <c r="BB110" s="70">
        <v>43831</v>
      </c>
      <c r="BC110" s="78" t="s">
        <v>1026</v>
      </c>
      <c r="BD110" s="63" t="s">
        <v>1027</v>
      </c>
      <c r="BE110" s="70">
        <v>43831</v>
      </c>
      <c r="BF110" s="70">
        <v>44196</v>
      </c>
      <c r="BG110" s="78" t="s">
        <v>1028</v>
      </c>
    </row>
    <row r="111" spans="1:59" ht="60" customHeight="1" x14ac:dyDescent="0.2">
      <c r="A111" s="94"/>
      <c r="B111" s="92"/>
      <c r="C111" s="92"/>
      <c r="D111" s="93"/>
      <c r="E111" s="92"/>
      <c r="F111" s="92"/>
      <c r="G111" s="93"/>
      <c r="H111" s="92"/>
      <c r="I111" s="92"/>
      <c r="J111" s="93"/>
      <c r="K111" s="92"/>
      <c r="L111" s="92"/>
      <c r="M111" s="92"/>
      <c r="N111" s="98"/>
      <c r="O111" s="93"/>
      <c r="P111" s="93"/>
      <c r="Q111" s="92"/>
      <c r="R111" s="92"/>
      <c r="S111" s="92"/>
      <c r="T111" s="92"/>
      <c r="U111" s="92"/>
      <c r="V111" s="92"/>
      <c r="W111" s="93"/>
      <c r="X111" s="93"/>
      <c r="Y111" s="93"/>
      <c r="Z111" s="93"/>
      <c r="AA111" s="93"/>
      <c r="AB111" s="93"/>
      <c r="AC111" s="93"/>
      <c r="AD111" s="93"/>
      <c r="AE111" s="93"/>
      <c r="AF111" s="93"/>
      <c r="AG111" s="93"/>
      <c r="AH111" s="93"/>
      <c r="AI111" s="93"/>
      <c r="AJ111" s="93"/>
      <c r="AK111" s="93"/>
      <c r="AL111" s="93"/>
      <c r="AM111" s="93"/>
      <c r="AN111" s="92"/>
      <c r="AO111" s="93"/>
      <c r="AP111" s="92"/>
      <c r="AQ111" s="92"/>
      <c r="AR111" s="92"/>
      <c r="AS111" s="92"/>
      <c r="AT111" s="93"/>
      <c r="AU111" s="93"/>
      <c r="AV111" s="93"/>
      <c r="AW111" s="96"/>
      <c r="AX111" s="92"/>
      <c r="AY111" s="78" t="s">
        <v>1029</v>
      </c>
      <c r="AZ111" s="77" t="s">
        <v>1030</v>
      </c>
      <c r="BA111" s="63" t="s">
        <v>1031</v>
      </c>
      <c r="BB111" s="70">
        <v>43831</v>
      </c>
      <c r="BC111" s="78" t="s">
        <v>1030</v>
      </c>
      <c r="BD111" s="63" t="s">
        <v>1031</v>
      </c>
      <c r="BE111" s="70">
        <v>43831</v>
      </c>
      <c r="BF111" s="70">
        <v>44196</v>
      </c>
      <c r="BG111" s="78" t="s">
        <v>1032</v>
      </c>
    </row>
    <row r="112" spans="1:59" ht="75" customHeight="1" x14ac:dyDescent="0.2">
      <c r="A112" s="94" t="s">
        <v>217</v>
      </c>
      <c r="B112" s="92" t="s">
        <v>1033</v>
      </c>
      <c r="C112" s="92" t="s">
        <v>225</v>
      </c>
      <c r="D112" s="93" t="s">
        <v>231</v>
      </c>
      <c r="E112" s="92" t="s">
        <v>240</v>
      </c>
      <c r="F112" s="92" t="s">
        <v>244</v>
      </c>
      <c r="G112" s="92" t="s">
        <v>1034</v>
      </c>
      <c r="H112" s="92" t="s">
        <v>1035</v>
      </c>
      <c r="I112" s="92" t="s">
        <v>1036</v>
      </c>
      <c r="J112" s="92" t="s">
        <v>1037</v>
      </c>
      <c r="K112" s="92" t="s">
        <v>252</v>
      </c>
      <c r="L112" s="92" t="s">
        <v>270</v>
      </c>
      <c r="M112" s="92">
        <f t="shared" ref="M112" si="74">VALUE(CONCATENATE(MID(K112,1,1),MID(L112,1,1)))</f>
        <v>54</v>
      </c>
      <c r="N112" s="98" t="s">
        <v>63</v>
      </c>
      <c r="O112" s="92" t="s">
        <v>52</v>
      </c>
      <c r="P112" s="92" t="s">
        <v>1038</v>
      </c>
      <c r="Q112" s="93" t="s">
        <v>1039</v>
      </c>
      <c r="R112" s="92" t="s">
        <v>420</v>
      </c>
      <c r="S112" s="92" t="s">
        <v>1040</v>
      </c>
      <c r="T112" s="92" t="s">
        <v>1041</v>
      </c>
      <c r="U112" s="92" t="s">
        <v>1042</v>
      </c>
      <c r="V112" s="92" t="s">
        <v>1043</v>
      </c>
      <c r="W112" s="93">
        <v>15</v>
      </c>
      <c r="X112" s="93"/>
      <c r="Y112" s="93">
        <v>15</v>
      </c>
      <c r="Z112" s="93"/>
      <c r="AA112" s="93">
        <v>15</v>
      </c>
      <c r="AB112" s="93"/>
      <c r="AC112" s="93">
        <v>15</v>
      </c>
      <c r="AD112" s="93"/>
      <c r="AE112" s="93"/>
      <c r="AF112" s="93">
        <v>15</v>
      </c>
      <c r="AG112" s="93"/>
      <c r="AH112" s="93">
        <v>15</v>
      </c>
      <c r="AI112" s="93"/>
      <c r="AJ112" s="93"/>
      <c r="AK112" s="93">
        <v>5</v>
      </c>
      <c r="AL112" s="93"/>
      <c r="AM112" s="93">
        <f t="shared" ref="AM112:AM115" si="75">SUM(W112:AL112)</f>
        <v>95</v>
      </c>
      <c r="AN112" s="92" t="str">
        <f>IF(AM112&gt;=96,"FUERTE",IF(AM112&gt;=86, "MODERADO", IF(AM112&lt;86, "DEBIL", "REVISE")))</f>
        <v>MODERADO</v>
      </c>
      <c r="AO112" s="93" t="s">
        <v>110</v>
      </c>
      <c r="AP112" s="92" t="s">
        <v>46</v>
      </c>
      <c r="AQ112" s="92" t="s">
        <v>267</v>
      </c>
      <c r="AR112" s="92">
        <v>0</v>
      </c>
      <c r="AS112" s="92">
        <v>0</v>
      </c>
      <c r="AT112" s="93" t="s">
        <v>252</v>
      </c>
      <c r="AU112" s="93" t="s">
        <v>270</v>
      </c>
      <c r="AV112" s="93">
        <f>VALUE(CONCATENATE(MID(AT112,1,1),MID(AU112,1,1)))</f>
        <v>54</v>
      </c>
      <c r="AW112" s="99" t="s">
        <v>63</v>
      </c>
      <c r="AX112" s="92" t="s">
        <v>52</v>
      </c>
      <c r="AY112" s="92" t="s">
        <v>1044</v>
      </c>
      <c r="AZ112" s="60"/>
      <c r="BA112" s="60"/>
      <c r="BB112" s="60"/>
      <c r="BC112" s="92" t="s">
        <v>1045</v>
      </c>
      <c r="BD112" s="92" t="s">
        <v>1046</v>
      </c>
      <c r="BE112" s="97">
        <v>43862</v>
      </c>
      <c r="BF112" s="92" t="s">
        <v>1047</v>
      </c>
      <c r="BG112" s="92" t="s">
        <v>1048</v>
      </c>
    </row>
    <row r="113" spans="1:59" ht="93" customHeight="1" x14ac:dyDescent="0.2">
      <c r="A113" s="94"/>
      <c r="B113" s="92"/>
      <c r="C113" s="92"/>
      <c r="D113" s="93"/>
      <c r="E113" s="92"/>
      <c r="F113" s="92"/>
      <c r="G113" s="92"/>
      <c r="H113" s="92"/>
      <c r="I113" s="92"/>
      <c r="J113" s="92"/>
      <c r="K113" s="92"/>
      <c r="L113" s="92"/>
      <c r="M113" s="92"/>
      <c r="N113" s="98"/>
      <c r="O113" s="92"/>
      <c r="P113" s="92"/>
      <c r="Q113" s="93"/>
      <c r="R113" s="92"/>
      <c r="S113" s="92"/>
      <c r="T113" s="92"/>
      <c r="U113" s="92"/>
      <c r="V113" s="92"/>
      <c r="W113" s="93"/>
      <c r="X113" s="93"/>
      <c r="Y113" s="93"/>
      <c r="Z113" s="93"/>
      <c r="AA113" s="93"/>
      <c r="AB113" s="93"/>
      <c r="AC113" s="93"/>
      <c r="AD113" s="93"/>
      <c r="AE113" s="93"/>
      <c r="AF113" s="93"/>
      <c r="AG113" s="93"/>
      <c r="AH113" s="93"/>
      <c r="AI113" s="93"/>
      <c r="AJ113" s="93"/>
      <c r="AK113" s="93"/>
      <c r="AL113" s="93"/>
      <c r="AM113" s="93"/>
      <c r="AN113" s="92"/>
      <c r="AO113" s="93"/>
      <c r="AP113" s="92"/>
      <c r="AQ113" s="92"/>
      <c r="AR113" s="92"/>
      <c r="AS113" s="92"/>
      <c r="AT113" s="93"/>
      <c r="AU113" s="93"/>
      <c r="AV113" s="93"/>
      <c r="AW113" s="99"/>
      <c r="AX113" s="92"/>
      <c r="AY113" s="92"/>
      <c r="AZ113" s="60"/>
      <c r="BA113" s="60"/>
      <c r="BB113" s="60"/>
      <c r="BC113" s="92"/>
      <c r="BD113" s="92"/>
      <c r="BE113" s="97"/>
      <c r="BF113" s="92"/>
      <c r="BG113" s="92"/>
    </row>
    <row r="114" spans="1:59" ht="45" customHeight="1" x14ac:dyDescent="0.2">
      <c r="A114" s="94"/>
      <c r="B114" s="92"/>
      <c r="C114" s="92"/>
      <c r="D114" s="93"/>
      <c r="E114" s="92"/>
      <c r="F114" s="92"/>
      <c r="G114" s="92"/>
      <c r="H114" s="92"/>
      <c r="I114" s="92"/>
      <c r="J114" s="92"/>
      <c r="K114" s="92"/>
      <c r="L114" s="92"/>
      <c r="M114" s="92"/>
      <c r="N114" s="98"/>
      <c r="O114" s="92"/>
      <c r="P114" s="69" t="s">
        <v>1049</v>
      </c>
      <c r="Q114" s="69" t="s">
        <v>330</v>
      </c>
      <c r="R114" s="69" t="s">
        <v>330</v>
      </c>
      <c r="S114" s="69" t="s">
        <v>330</v>
      </c>
      <c r="T114" s="69" t="s">
        <v>330</v>
      </c>
      <c r="U114" s="69" t="s">
        <v>330</v>
      </c>
      <c r="V114" s="69" t="s">
        <v>330</v>
      </c>
      <c r="W114" s="69"/>
      <c r="X114" s="69">
        <v>0</v>
      </c>
      <c r="Y114" s="69"/>
      <c r="Z114" s="69">
        <v>0</v>
      </c>
      <c r="AA114" s="69"/>
      <c r="AB114" s="69">
        <v>0</v>
      </c>
      <c r="AC114" s="69"/>
      <c r="AD114" s="69"/>
      <c r="AE114" s="69">
        <v>0</v>
      </c>
      <c r="AF114" s="69"/>
      <c r="AG114" s="69">
        <v>0</v>
      </c>
      <c r="AH114" s="69"/>
      <c r="AI114" s="69">
        <v>0</v>
      </c>
      <c r="AJ114" s="69"/>
      <c r="AK114" s="69"/>
      <c r="AL114" s="69">
        <v>0</v>
      </c>
      <c r="AM114" s="69">
        <f t="shared" si="75"/>
        <v>0</v>
      </c>
      <c r="AN114" s="63" t="str">
        <f t="shared" ref="AN114:AN115" si="76">IF(AM114&gt;=96,"FUERTE",IF(AM114&gt;=86, "MODERADO", IF(AM114&lt;86, "DEBIL", "REVISE")))</f>
        <v>DEBIL</v>
      </c>
      <c r="AO114" s="69" t="s">
        <v>267</v>
      </c>
      <c r="AP114" s="63" t="s">
        <v>267</v>
      </c>
      <c r="AQ114" s="92"/>
      <c r="AR114" s="92"/>
      <c r="AS114" s="92"/>
      <c r="AT114" s="93"/>
      <c r="AU114" s="93"/>
      <c r="AV114" s="93"/>
      <c r="AW114" s="99"/>
      <c r="AX114" s="92"/>
      <c r="AY114" s="92"/>
      <c r="AZ114" s="60"/>
      <c r="BA114" s="60"/>
      <c r="BB114" s="60"/>
      <c r="BC114" s="92"/>
      <c r="BD114" s="92"/>
      <c r="BE114" s="97"/>
      <c r="BF114" s="92"/>
      <c r="BG114" s="92"/>
    </row>
    <row r="115" spans="1:59" ht="131.1" customHeight="1" x14ac:dyDescent="0.2">
      <c r="A115" s="94"/>
      <c r="B115" s="92"/>
      <c r="C115" s="63" t="s">
        <v>228</v>
      </c>
      <c r="D115" s="69" t="s">
        <v>231</v>
      </c>
      <c r="E115" s="63" t="s">
        <v>239</v>
      </c>
      <c r="F115" s="63" t="s">
        <v>244</v>
      </c>
      <c r="G115" s="63" t="s">
        <v>1050</v>
      </c>
      <c r="H115" s="63" t="s">
        <v>1051</v>
      </c>
      <c r="I115" s="63" t="s">
        <v>1052</v>
      </c>
      <c r="J115" s="63" t="s">
        <v>1053</v>
      </c>
      <c r="K115" s="63" t="s">
        <v>252</v>
      </c>
      <c r="L115" s="63" t="s">
        <v>270</v>
      </c>
      <c r="M115" s="63">
        <f t="shared" ref="M115:M116" si="77">VALUE(CONCATENATE(MID(K115,1,1),MID(L115,1,1)))</f>
        <v>54</v>
      </c>
      <c r="N115" s="68" t="str">
        <f>VLOOKUP(M115,'[16]MATRIZ CALIFICACIÓN'!$E$58:$F$82,2,FALSE)</f>
        <v>EXTREMA</v>
      </c>
      <c r="O115" s="63" t="s">
        <v>52</v>
      </c>
      <c r="P115" s="63" t="s">
        <v>1049</v>
      </c>
      <c r="Q115" s="69" t="s">
        <v>330</v>
      </c>
      <c r="R115" s="69" t="s">
        <v>330</v>
      </c>
      <c r="S115" s="69" t="s">
        <v>330</v>
      </c>
      <c r="T115" s="69" t="s">
        <v>330</v>
      </c>
      <c r="U115" s="69" t="s">
        <v>330</v>
      </c>
      <c r="V115" s="69" t="s">
        <v>330</v>
      </c>
      <c r="W115" s="69"/>
      <c r="X115" s="69">
        <v>0</v>
      </c>
      <c r="Y115" s="69"/>
      <c r="Z115" s="69">
        <v>0</v>
      </c>
      <c r="AA115" s="69"/>
      <c r="AB115" s="69">
        <v>0</v>
      </c>
      <c r="AC115" s="69"/>
      <c r="AD115" s="69"/>
      <c r="AE115" s="69">
        <v>0</v>
      </c>
      <c r="AF115" s="69"/>
      <c r="AG115" s="69">
        <v>0</v>
      </c>
      <c r="AH115" s="69"/>
      <c r="AI115" s="69">
        <v>0</v>
      </c>
      <c r="AJ115" s="69"/>
      <c r="AK115" s="69"/>
      <c r="AL115" s="69">
        <v>0</v>
      </c>
      <c r="AM115" s="69">
        <f t="shared" si="75"/>
        <v>0</v>
      </c>
      <c r="AN115" s="63" t="str">
        <f t="shared" si="76"/>
        <v>DEBIL</v>
      </c>
      <c r="AO115" s="69" t="s">
        <v>267</v>
      </c>
      <c r="AP115" s="63" t="s">
        <v>267</v>
      </c>
      <c r="AQ115" s="63" t="s">
        <v>267</v>
      </c>
      <c r="AR115" s="63">
        <v>0</v>
      </c>
      <c r="AS115" s="63">
        <v>0</v>
      </c>
      <c r="AT115" s="69" t="s">
        <v>252</v>
      </c>
      <c r="AU115" s="69" t="s">
        <v>270</v>
      </c>
      <c r="AV115" s="69">
        <f t="shared" ref="AV115" si="78">VALUE(CONCATENATE(MID(AT115,1,1),MID(AU115,1,1)))</f>
        <v>54</v>
      </c>
      <c r="AW115" s="71" t="str">
        <f>VLOOKUP(AV115,'[16]MATRIZ CALIFICACIÓN'!$E$58:$F$82,2,FALSE)</f>
        <v>EXTREMA</v>
      </c>
      <c r="AX115" s="63" t="s">
        <v>61</v>
      </c>
      <c r="AY115" s="63" t="s">
        <v>1054</v>
      </c>
      <c r="AZ115" s="60"/>
      <c r="BA115" s="60"/>
      <c r="BB115" s="60"/>
      <c r="BC115" s="63" t="s">
        <v>1055</v>
      </c>
      <c r="BD115" s="63" t="s">
        <v>1056</v>
      </c>
      <c r="BE115" s="65">
        <v>43862</v>
      </c>
      <c r="BF115" s="65">
        <v>44196</v>
      </c>
      <c r="BG115" s="63" t="s">
        <v>1057</v>
      </c>
    </row>
    <row r="116" spans="1:59" ht="126" customHeight="1" x14ac:dyDescent="0.2">
      <c r="A116" s="94" t="s">
        <v>218</v>
      </c>
      <c r="B116" s="92" t="s">
        <v>1058</v>
      </c>
      <c r="C116" s="92" t="s">
        <v>227</v>
      </c>
      <c r="D116" s="93" t="s">
        <v>233</v>
      </c>
      <c r="E116" s="92" t="s">
        <v>237</v>
      </c>
      <c r="F116" s="92" t="s">
        <v>245</v>
      </c>
      <c r="G116" s="92" t="s">
        <v>1059</v>
      </c>
      <c r="H116" s="92" t="s">
        <v>1060</v>
      </c>
      <c r="I116" s="63" t="s">
        <v>1061</v>
      </c>
      <c r="J116" s="92" t="s">
        <v>1062</v>
      </c>
      <c r="K116" s="92" t="s">
        <v>252</v>
      </c>
      <c r="L116" s="92" t="s">
        <v>270</v>
      </c>
      <c r="M116" s="92">
        <f t="shared" si="77"/>
        <v>54</v>
      </c>
      <c r="N116" s="98" t="str">
        <f>VLOOKUP(M116,'[17]MATRIZ CALIFICACIÓN'!$E$58:$F$82,2,FALSE)</f>
        <v>EXTREMA</v>
      </c>
      <c r="O116" s="92" t="s">
        <v>52</v>
      </c>
      <c r="P116" s="63" t="s">
        <v>1063</v>
      </c>
      <c r="Q116" s="69" t="s">
        <v>1064</v>
      </c>
      <c r="R116" s="63" t="s">
        <v>1065</v>
      </c>
      <c r="S116" s="63" t="s">
        <v>1066</v>
      </c>
      <c r="T116" s="63" t="s">
        <v>1067</v>
      </c>
      <c r="U116" s="63" t="s">
        <v>1068</v>
      </c>
      <c r="V116" s="63" t="s">
        <v>1069</v>
      </c>
      <c r="W116" s="69">
        <v>15</v>
      </c>
      <c r="X116" s="69"/>
      <c r="Y116" s="69">
        <v>15</v>
      </c>
      <c r="Z116" s="69"/>
      <c r="AA116" s="69">
        <v>15</v>
      </c>
      <c r="AB116" s="69"/>
      <c r="AC116" s="69">
        <v>15</v>
      </c>
      <c r="AD116" s="69"/>
      <c r="AE116" s="69"/>
      <c r="AF116" s="69">
        <v>15</v>
      </c>
      <c r="AG116" s="69"/>
      <c r="AH116" s="69">
        <v>15</v>
      </c>
      <c r="AI116" s="69"/>
      <c r="AJ116" s="69">
        <v>10</v>
      </c>
      <c r="AK116" s="69"/>
      <c r="AL116" s="69"/>
      <c r="AM116" s="69">
        <f t="shared" ref="AM116:AM122" si="79">SUM(W116:AL116)</f>
        <v>100</v>
      </c>
      <c r="AN116" s="63" t="str">
        <f>IF(AM116&gt;=96,"FUERTE",IF(AM116&gt;=86, "MODERADO", IF(AM116&lt;86, "DEBIL", "REVISE")))</f>
        <v>FUERTE</v>
      </c>
      <c r="AO116" s="69" t="s">
        <v>110</v>
      </c>
      <c r="AP116" s="63" t="s">
        <v>110</v>
      </c>
      <c r="AQ116" s="92" t="s">
        <v>46</v>
      </c>
      <c r="AR116" s="92">
        <v>1</v>
      </c>
      <c r="AS116" s="92">
        <v>1</v>
      </c>
      <c r="AT116" s="93" t="s">
        <v>253</v>
      </c>
      <c r="AU116" s="93" t="s">
        <v>271</v>
      </c>
      <c r="AV116" s="93">
        <v>43</v>
      </c>
      <c r="AW116" s="96" t="s">
        <v>31</v>
      </c>
      <c r="AX116" s="92" t="s">
        <v>52</v>
      </c>
      <c r="AY116" s="92" t="s">
        <v>1070</v>
      </c>
      <c r="AZ116" s="69"/>
      <c r="BA116" s="69"/>
      <c r="BB116" s="69"/>
      <c r="BC116" s="92" t="s">
        <v>1071</v>
      </c>
      <c r="BD116" s="92" t="s">
        <v>1072</v>
      </c>
      <c r="BE116" s="97">
        <v>43891</v>
      </c>
      <c r="BF116" s="97">
        <v>44196</v>
      </c>
      <c r="BG116" s="92" t="s">
        <v>1073</v>
      </c>
    </row>
    <row r="117" spans="1:59" ht="170.1" customHeight="1" x14ac:dyDescent="0.2">
      <c r="A117" s="94"/>
      <c r="B117" s="92"/>
      <c r="C117" s="92"/>
      <c r="D117" s="93"/>
      <c r="E117" s="92"/>
      <c r="F117" s="92"/>
      <c r="G117" s="92"/>
      <c r="H117" s="92"/>
      <c r="I117" s="63" t="s">
        <v>1074</v>
      </c>
      <c r="J117" s="92"/>
      <c r="K117" s="92"/>
      <c r="L117" s="92"/>
      <c r="M117" s="92"/>
      <c r="N117" s="98"/>
      <c r="O117" s="92"/>
      <c r="P117" s="63" t="s">
        <v>1075</v>
      </c>
      <c r="Q117" s="69" t="s">
        <v>1064</v>
      </c>
      <c r="R117" s="69" t="s">
        <v>292</v>
      </c>
      <c r="S117" s="63" t="s">
        <v>1076</v>
      </c>
      <c r="T117" s="63" t="s">
        <v>1077</v>
      </c>
      <c r="U117" s="63" t="s">
        <v>1078</v>
      </c>
      <c r="V117" s="63" t="s">
        <v>1079</v>
      </c>
      <c r="W117" s="69">
        <v>15</v>
      </c>
      <c r="X117" s="69"/>
      <c r="Y117" s="69">
        <v>15</v>
      </c>
      <c r="Z117" s="69"/>
      <c r="AA117" s="69">
        <v>15</v>
      </c>
      <c r="AB117" s="69"/>
      <c r="AC117" s="69">
        <v>15</v>
      </c>
      <c r="AD117" s="69"/>
      <c r="AE117" s="69"/>
      <c r="AF117" s="69">
        <v>15</v>
      </c>
      <c r="AG117" s="69"/>
      <c r="AH117" s="69">
        <v>15</v>
      </c>
      <c r="AI117" s="69"/>
      <c r="AJ117" s="69">
        <v>10</v>
      </c>
      <c r="AK117" s="69"/>
      <c r="AL117" s="69"/>
      <c r="AM117" s="69">
        <f t="shared" si="79"/>
        <v>100</v>
      </c>
      <c r="AN117" s="63" t="str">
        <f t="shared" ref="AN117:AN122" si="80">IF(AM117&gt;=96,"FUERTE",IF(AM117&gt;=86, "MODERADO", IF(AM117&lt;86, "DEBIL", "REVISE")))</f>
        <v>FUERTE</v>
      </c>
      <c r="AO117" s="69" t="s">
        <v>110</v>
      </c>
      <c r="AP117" s="63" t="s">
        <v>110</v>
      </c>
      <c r="AQ117" s="92"/>
      <c r="AR117" s="92"/>
      <c r="AS117" s="92"/>
      <c r="AT117" s="93"/>
      <c r="AU117" s="93"/>
      <c r="AV117" s="93"/>
      <c r="AW117" s="96"/>
      <c r="AX117" s="92"/>
      <c r="AY117" s="92"/>
      <c r="AZ117" s="69"/>
      <c r="BA117" s="69"/>
      <c r="BB117" s="69"/>
      <c r="BC117" s="92"/>
      <c r="BD117" s="92"/>
      <c r="BE117" s="97"/>
      <c r="BF117" s="97"/>
      <c r="BG117" s="92"/>
    </row>
    <row r="118" spans="1:59" ht="72.95" customHeight="1" x14ac:dyDescent="0.2">
      <c r="A118" s="94"/>
      <c r="B118" s="92"/>
      <c r="C118" s="92"/>
      <c r="D118" s="93"/>
      <c r="E118" s="92"/>
      <c r="F118" s="92"/>
      <c r="G118" s="92"/>
      <c r="H118" s="92"/>
      <c r="I118" s="69" t="s">
        <v>1080</v>
      </c>
      <c r="J118" s="92"/>
      <c r="K118" s="92"/>
      <c r="L118" s="92"/>
      <c r="M118" s="92"/>
      <c r="N118" s="98"/>
      <c r="O118" s="92"/>
      <c r="P118" s="69" t="s">
        <v>373</v>
      </c>
      <c r="Q118" s="69" t="s">
        <v>330</v>
      </c>
      <c r="R118" s="69" t="s">
        <v>330</v>
      </c>
      <c r="S118" s="69" t="s">
        <v>330</v>
      </c>
      <c r="T118" s="69" t="s">
        <v>330</v>
      </c>
      <c r="U118" s="69" t="s">
        <v>330</v>
      </c>
      <c r="V118" s="69" t="s">
        <v>330</v>
      </c>
      <c r="W118" s="69"/>
      <c r="X118" s="69">
        <v>0</v>
      </c>
      <c r="Y118" s="69"/>
      <c r="Z118" s="69">
        <v>0</v>
      </c>
      <c r="AA118" s="69"/>
      <c r="AB118" s="69">
        <v>0</v>
      </c>
      <c r="AC118" s="69"/>
      <c r="AD118" s="69"/>
      <c r="AE118" s="69">
        <v>0</v>
      </c>
      <c r="AF118" s="69"/>
      <c r="AG118" s="69">
        <v>0</v>
      </c>
      <c r="AH118" s="69"/>
      <c r="AI118" s="69">
        <v>0</v>
      </c>
      <c r="AJ118" s="69"/>
      <c r="AK118" s="69"/>
      <c r="AL118" s="69">
        <v>0</v>
      </c>
      <c r="AM118" s="69">
        <f t="shared" si="79"/>
        <v>0</v>
      </c>
      <c r="AN118" s="63" t="str">
        <f t="shared" si="80"/>
        <v>DEBIL</v>
      </c>
      <c r="AO118" s="69" t="s">
        <v>267</v>
      </c>
      <c r="AP118" s="63" t="s">
        <v>267</v>
      </c>
      <c r="AQ118" s="92"/>
      <c r="AR118" s="92"/>
      <c r="AS118" s="92"/>
      <c r="AT118" s="93"/>
      <c r="AU118" s="93"/>
      <c r="AV118" s="93"/>
      <c r="AW118" s="96"/>
      <c r="AX118" s="92"/>
      <c r="AY118" s="92" t="s">
        <v>1081</v>
      </c>
      <c r="AZ118" s="60"/>
      <c r="BA118" s="60"/>
      <c r="BB118" s="60"/>
      <c r="BC118" s="92" t="s">
        <v>1071</v>
      </c>
      <c r="BD118" s="92" t="s">
        <v>1082</v>
      </c>
      <c r="BE118" s="97">
        <v>43891</v>
      </c>
      <c r="BF118" s="97">
        <v>44196</v>
      </c>
      <c r="BG118" s="92" t="s">
        <v>1083</v>
      </c>
    </row>
    <row r="119" spans="1:59" ht="123" customHeight="1" x14ac:dyDescent="0.2">
      <c r="A119" s="94"/>
      <c r="B119" s="92"/>
      <c r="C119" s="92"/>
      <c r="D119" s="93"/>
      <c r="E119" s="92"/>
      <c r="F119" s="92"/>
      <c r="G119" s="92"/>
      <c r="H119" s="92"/>
      <c r="I119" s="63" t="s">
        <v>1084</v>
      </c>
      <c r="J119" s="92"/>
      <c r="K119" s="92"/>
      <c r="L119" s="92"/>
      <c r="M119" s="92"/>
      <c r="N119" s="98"/>
      <c r="O119" s="92"/>
      <c r="P119" s="63" t="s">
        <v>1085</v>
      </c>
      <c r="Q119" s="63" t="s">
        <v>1086</v>
      </c>
      <c r="R119" s="63" t="s">
        <v>1087</v>
      </c>
      <c r="S119" s="63" t="s">
        <v>1088</v>
      </c>
      <c r="T119" s="63" t="s">
        <v>1089</v>
      </c>
      <c r="U119" s="63" t="s">
        <v>1090</v>
      </c>
      <c r="V119" s="63" t="s">
        <v>1091</v>
      </c>
      <c r="W119" s="69">
        <v>15</v>
      </c>
      <c r="X119" s="69"/>
      <c r="Y119" s="69">
        <v>15</v>
      </c>
      <c r="Z119" s="69"/>
      <c r="AA119" s="69">
        <v>15</v>
      </c>
      <c r="AB119" s="69"/>
      <c r="AC119" s="69">
        <v>15</v>
      </c>
      <c r="AD119" s="69"/>
      <c r="AE119" s="69"/>
      <c r="AF119" s="69">
        <v>15</v>
      </c>
      <c r="AG119" s="69"/>
      <c r="AH119" s="69">
        <v>15</v>
      </c>
      <c r="AI119" s="69"/>
      <c r="AJ119" s="69">
        <v>10</v>
      </c>
      <c r="AK119" s="69"/>
      <c r="AL119" s="69"/>
      <c r="AM119" s="69">
        <f t="shared" si="79"/>
        <v>100</v>
      </c>
      <c r="AN119" s="63" t="str">
        <f t="shared" si="80"/>
        <v>FUERTE</v>
      </c>
      <c r="AO119" s="69" t="s">
        <v>110</v>
      </c>
      <c r="AP119" s="63" t="s">
        <v>110</v>
      </c>
      <c r="AQ119" s="92"/>
      <c r="AR119" s="92"/>
      <c r="AS119" s="92"/>
      <c r="AT119" s="93"/>
      <c r="AU119" s="93"/>
      <c r="AV119" s="93"/>
      <c r="AW119" s="96"/>
      <c r="AX119" s="92"/>
      <c r="AY119" s="92"/>
      <c r="AZ119" s="60"/>
      <c r="BA119" s="60"/>
      <c r="BB119" s="60"/>
      <c r="BC119" s="92"/>
      <c r="BD119" s="92"/>
      <c r="BE119" s="97"/>
      <c r="BF119" s="97"/>
      <c r="BG119" s="92"/>
    </row>
    <row r="120" spans="1:59" ht="152.1" customHeight="1" x14ac:dyDescent="0.2">
      <c r="A120" s="94"/>
      <c r="B120" s="92"/>
      <c r="C120" s="92" t="s">
        <v>227</v>
      </c>
      <c r="D120" s="93" t="s">
        <v>233</v>
      </c>
      <c r="E120" s="92" t="s">
        <v>239</v>
      </c>
      <c r="F120" s="92" t="s">
        <v>245</v>
      </c>
      <c r="G120" s="92" t="s">
        <v>1092</v>
      </c>
      <c r="H120" s="92" t="s">
        <v>1093</v>
      </c>
      <c r="I120" s="63" t="s">
        <v>1094</v>
      </c>
      <c r="J120" s="92" t="s">
        <v>1095</v>
      </c>
      <c r="K120" s="92" t="s">
        <v>253</v>
      </c>
      <c r="L120" s="92" t="s">
        <v>270</v>
      </c>
      <c r="M120" s="92">
        <f t="shared" ref="M120" si="81">VALUE(CONCATENATE(MID(K120,1,1),MID(L120,1,1)))</f>
        <v>44</v>
      </c>
      <c r="N120" s="98" t="str">
        <f>VLOOKUP(M120,'[17]MATRIZ CALIFICACIÓN'!$E$58:$F$82,2,FALSE)</f>
        <v>EXTREMA</v>
      </c>
      <c r="O120" s="92" t="s">
        <v>57</v>
      </c>
      <c r="P120" s="63" t="s">
        <v>1096</v>
      </c>
      <c r="Q120" s="63" t="s">
        <v>1086</v>
      </c>
      <c r="R120" s="63" t="s">
        <v>1097</v>
      </c>
      <c r="S120" s="63" t="s">
        <v>1098</v>
      </c>
      <c r="T120" s="63" t="s">
        <v>1099</v>
      </c>
      <c r="U120" s="63" t="s">
        <v>1100</v>
      </c>
      <c r="V120" s="63" t="s">
        <v>1101</v>
      </c>
      <c r="W120" s="69">
        <v>15</v>
      </c>
      <c r="X120" s="69"/>
      <c r="Y120" s="69">
        <v>15</v>
      </c>
      <c r="Z120" s="69"/>
      <c r="AA120" s="69">
        <v>15</v>
      </c>
      <c r="AB120" s="69"/>
      <c r="AC120" s="69">
        <v>15</v>
      </c>
      <c r="AD120" s="69"/>
      <c r="AE120" s="69"/>
      <c r="AF120" s="69">
        <v>15</v>
      </c>
      <c r="AG120" s="69"/>
      <c r="AH120" s="69">
        <v>15</v>
      </c>
      <c r="AI120" s="69"/>
      <c r="AJ120" s="69">
        <v>10</v>
      </c>
      <c r="AK120" s="69"/>
      <c r="AL120" s="69"/>
      <c r="AM120" s="69">
        <f t="shared" si="79"/>
        <v>100</v>
      </c>
      <c r="AN120" s="63" t="str">
        <f t="shared" si="80"/>
        <v>FUERTE</v>
      </c>
      <c r="AO120" s="69" t="s">
        <v>110</v>
      </c>
      <c r="AP120" s="63" t="s">
        <v>110</v>
      </c>
      <c r="AQ120" s="92" t="s">
        <v>46</v>
      </c>
      <c r="AR120" s="92">
        <v>1</v>
      </c>
      <c r="AS120" s="92">
        <v>1</v>
      </c>
      <c r="AT120" s="93" t="s">
        <v>254</v>
      </c>
      <c r="AU120" s="93" t="s">
        <v>271</v>
      </c>
      <c r="AV120" s="93">
        <f t="shared" ref="AV120" si="82">VALUE(CONCATENATE(MID(AT120,1,1),MID(AU120,1,1)))</f>
        <v>33</v>
      </c>
      <c r="AW120" s="96" t="str">
        <f>VLOOKUP(AV120,'[17]MATRIZ CALIFICACIÓN'!$E$58:$F$82,2,FALSE)</f>
        <v>ALTA</v>
      </c>
      <c r="AX120" s="92" t="s">
        <v>52</v>
      </c>
      <c r="AY120" s="92" t="s">
        <v>1102</v>
      </c>
      <c r="AZ120" s="60"/>
      <c r="BA120" s="60"/>
      <c r="BB120" s="60"/>
      <c r="BC120" s="92" t="s">
        <v>1103</v>
      </c>
      <c r="BD120" s="92" t="s">
        <v>1104</v>
      </c>
      <c r="BE120" s="100">
        <v>43891</v>
      </c>
      <c r="BF120" s="100">
        <v>44196</v>
      </c>
      <c r="BG120" s="92" t="s">
        <v>625</v>
      </c>
    </row>
    <row r="121" spans="1:59" ht="212.1" customHeight="1" x14ac:dyDescent="0.2">
      <c r="A121" s="94"/>
      <c r="B121" s="92"/>
      <c r="C121" s="92"/>
      <c r="D121" s="93"/>
      <c r="E121" s="92"/>
      <c r="F121" s="92"/>
      <c r="G121" s="92"/>
      <c r="H121" s="92"/>
      <c r="I121" s="63" t="s">
        <v>1105</v>
      </c>
      <c r="J121" s="93"/>
      <c r="K121" s="92"/>
      <c r="L121" s="92"/>
      <c r="M121" s="92"/>
      <c r="N121" s="98"/>
      <c r="O121" s="92"/>
      <c r="P121" s="63" t="s">
        <v>1106</v>
      </c>
      <c r="Q121" s="63" t="s">
        <v>1086</v>
      </c>
      <c r="R121" s="63" t="s">
        <v>1107</v>
      </c>
      <c r="S121" s="63" t="s">
        <v>1108</v>
      </c>
      <c r="T121" s="63" t="s">
        <v>1109</v>
      </c>
      <c r="U121" s="63" t="s">
        <v>1110</v>
      </c>
      <c r="V121" s="63" t="s">
        <v>487</v>
      </c>
      <c r="W121" s="69">
        <v>15</v>
      </c>
      <c r="X121" s="69"/>
      <c r="Y121" s="69">
        <v>15</v>
      </c>
      <c r="Z121" s="69"/>
      <c r="AA121" s="69">
        <v>15</v>
      </c>
      <c r="AB121" s="69"/>
      <c r="AC121" s="69">
        <v>15</v>
      </c>
      <c r="AD121" s="69"/>
      <c r="AE121" s="69"/>
      <c r="AF121" s="69">
        <v>15</v>
      </c>
      <c r="AG121" s="69"/>
      <c r="AH121" s="69">
        <v>15</v>
      </c>
      <c r="AI121" s="69"/>
      <c r="AJ121" s="69">
        <v>10</v>
      </c>
      <c r="AK121" s="69"/>
      <c r="AL121" s="69"/>
      <c r="AM121" s="69">
        <f t="shared" si="79"/>
        <v>100</v>
      </c>
      <c r="AN121" s="63" t="str">
        <f t="shared" si="80"/>
        <v>FUERTE</v>
      </c>
      <c r="AO121" s="69" t="s">
        <v>110</v>
      </c>
      <c r="AP121" s="63" t="s">
        <v>110</v>
      </c>
      <c r="AQ121" s="92"/>
      <c r="AR121" s="92"/>
      <c r="AS121" s="92"/>
      <c r="AT121" s="93"/>
      <c r="AU121" s="93"/>
      <c r="AV121" s="93"/>
      <c r="AW121" s="96"/>
      <c r="AX121" s="92"/>
      <c r="AY121" s="92"/>
      <c r="AZ121" s="60"/>
      <c r="BA121" s="60"/>
      <c r="BB121" s="60"/>
      <c r="BC121" s="92"/>
      <c r="BD121" s="92"/>
      <c r="BE121" s="100"/>
      <c r="BF121" s="100"/>
      <c r="BG121" s="92"/>
    </row>
    <row r="122" spans="1:59" ht="264" customHeight="1" x14ac:dyDescent="0.2">
      <c r="A122" s="94"/>
      <c r="B122" s="92"/>
      <c r="C122" s="92"/>
      <c r="D122" s="93"/>
      <c r="E122" s="92"/>
      <c r="F122" s="92"/>
      <c r="G122" s="92"/>
      <c r="H122" s="92"/>
      <c r="I122" s="63" t="s">
        <v>1111</v>
      </c>
      <c r="J122" s="93"/>
      <c r="K122" s="92"/>
      <c r="L122" s="92"/>
      <c r="M122" s="92"/>
      <c r="N122" s="98"/>
      <c r="O122" s="92"/>
      <c r="P122" s="63" t="s">
        <v>1112</v>
      </c>
      <c r="Q122" s="63" t="s">
        <v>1086</v>
      </c>
      <c r="R122" s="69" t="s">
        <v>629</v>
      </c>
      <c r="S122" s="63" t="s">
        <v>1113</v>
      </c>
      <c r="T122" s="63" t="s">
        <v>1114</v>
      </c>
      <c r="U122" s="63" t="s">
        <v>1115</v>
      </c>
      <c r="V122" s="63" t="s">
        <v>634</v>
      </c>
      <c r="W122" s="69">
        <v>15</v>
      </c>
      <c r="X122" s="69"/>
      <c r="Y122" s="69">
        <v>15</v>
      </c>
      <c r="Z122" s="69"/>
      <c r="AA122" s="69">
        <v>15</v>
      </c>
      <c r="AB122" s="69"/>
      <c r="AC122" s="69"/>
      <c r="AD122" s="69">
        <v>10</v>
      </c>
      <c r="AE122" s="69"/>
      <c r="AF122" s="69">
        <v>15</v>
      </c>
      <c r="AG122" s="69"/>
      <c r="AH122" s="69">
        <v>15</v>
      </c>
      <c r="AI122" s="69"/>
      <c r="AJ122" s="69">
        <v>10</v>
      </c>
      <c r="AK122" s="69"/>
      <c r="AL122" s="69"/>
      <c r="AM122" s="69">
        <f t="shared" si="79"/>
        <v>95</v>
      </c>
      <c r="AN122" s="63" t="str">
        <f t="shared" si="80"/>
        <v>MODERADO</v>
      </c>
      <c r="AO122" s="69" t="s">
        <v>46</v>
      </c>
      <c r="AP122" s="63" t="s">
        <v>46</v>
      </c>
      <c r="AQ122" s="92"/>
      <c r="AR122" s="92"/>
      <c r="AS122" s="92"/>
      <c r="AT122" s="93"/>
      <c r="AU122" s="93"/>
      <c r="AV122" s="93"/>
      <c r="AW122" s="96"/>
      <c r="AX122" s="92"/>
      <c r="AY122" s="92"/>
      <c r="AZ122" s="60"/>
      <c r="BA122" s="60"/>
      <c r="BB122" s="60"/>
      <c r="BC122" s="92"/>
      <c r="BD122" s="92"/>
      <c r="BE122" s="100"/>
      <c r="BF122" s="100"/>
      <c r="BG122" s="92"/>
    </row>
    <row r="123" spans="1:59" ht="60" customHeight="1" x14ac:dyDescent="0.2">
      <c r="A123" s="94" t="s">
        <v>223</v>
      </c>
      <c r="B123" s="92" t="s">
        <v>1181</v>
      </c>
      <c r="C123" s="92" t="s">
        <v>228</v>
      </c>
      <c r="D123" s="93" t="s">
        <v>231</v>
      </c>
      <c r="E123" s="92" t="s">
        <v>240</v>
      </c>
      <c r="F123" s="92" t="s">
        <v>244</v>
      </c>
      <c r="G123" s="92" t="s">
        <v>1116</v>
      </c>
      <c r="H123" s="92" t="s">
        <v>1117</v>
      </c>
      <c r="I123" s="92" t="s">
        <v>1118</v>
      </c>
      <c r="J123" s="92" t="s">
        <v>1119</v>
      </c>
      <c r="K123" s="92" t="s">
        <v>252</v>
      </c>
      <c r="L123" s="92" t="s">
        <v>270</v>
      </c>
      <c r="M123" s="92">
        <v>54</v>
      </c>
      <c r="N123" s="98" t="s">
        <v>63</v>
      </c>
      <c r="O123" s="92" t="s">
        <v>57</v>
      </c>
      <c r="P123" s="92" t="s">
        <v>1120</v>
      </c>
      <c r="Q123" s="92" t="s">
        <v>1121</v>
      </c>
      <c r="R123" s="92" t="s">
        <v>721</v>
      </c>
      <c r="S123" s="92" t="s">
        <v>1122</v>
      </c>
      <c r="T123" s="92" t="s">
        <v>1123</v>
      </c>
      <c r="U123" s="92" t="s">
        <v>1124</v>
      </c>
      <c r="V123" s="92" t="s">
        <v>1125</v>
      </c>
      <c r="W123" s="93">
        <v>15</v>
      </c>
      <c r="X123" s="93" t="s">
        <v>330</v>
      </c>
      <c r="Y123" s="93">
        <v>15</v>
      </c>
      <c r="Z123" s="93" t="s">
        <v>330</v>
      </c>
      <c r="AA123" s="93" t="s">
        <v>330</v>
      </c>
      <c r="AB123" s="93">
        <v>0</v>
      </c>
      <c r="AC123" s="93" t="s">
        <v>330</v>
      </c>
      <c r="AD123" s="93">
        <v>10</v>
      </c>
      <c r="AE123" s="93" t="s">
        <v>330</v>
      </c>
      <c r="AF123" s="93">
        <v>15</v>
      </c>
      <c r="AG123" s="93" t="s">
        <v>330</v>
      </c>
      <c r="AH123" s="93">
        <v>15</v>
      </c>
      <c r="AI123" s="93" t="s">
        <v>330</v>
      </c>
      <c r="AJ123" s="93">
        <v>10</v>
      </c>
      <c r="AK123" s="93" t="s">
        <v>330</v>
      </c>
      <c r="AL123" s="93" t="s">
        <v>330</v>
      </c>
      <c r="AM123" s="93">
        <v>80</v>
      </c>
      <c r="AN123" s="92" t="s">
        <v>267</v>
      </c>
      <c r="AO123" s="93" t="s">
        <v>46</v>
      </c>
      <c r="AP123" s="92" t="s">
        <v>267</v>
      </c>
      <c r="AQ123" s="92" t="s">
        <v>267</v>
      </c>
      <c r="AR123" s="92">
        <v>0</v>
      </c>
      <c r="AS123" s="92">
        <v>0</v>
      </c>
      <c r="AT123" s="93" t="s">
        <v>1126</v>
      </c>
      <c r="AU123" s="93" t="s">
        <v>339</v>
      </c>
      <c r="AV123" s="93">
        <v>54</v>
      </c>
      <c r="AW123" s="99" t="s">
        <v>63</v>
      </c>
      <c r="AX123" s="92" t="s">
        <v>52</v>
      </c>
      <c r="AY123" s="95" t="s">
        <v>1127</v>
      </c>
      <c r="AZ123" s="60"/>
      <c r="BA123" s="60"/>
      <c r="BB123" s="60"/>
      <c r="BC123" s="95" t="s">
        <v>1128</v>
      </c>
      <c r="BD123" s="92" t="s">
        <v>1129</v>
      </c>
      <c r="BE123" s="100">
        <v>43948</v>
      </c>
      <c r="BF123" s="100">
        <v>44074</v>
      </c>
      <c r="BG123" s="95" t="s">
        <v>1130</v>
      </c>
    </row>
    <row r="124" spans="1:59" ht="60" customHeight="1" x14ac:dyDescent="0.2">
      <c r="A124" s="94"/>
      <c r="B124" s="92"/>
      <c r="C124" s="92"/>
      <c r="D124" s="93"/>
      <c r="E124" s="92"/>
      <c r="F124" s="92"/>
      <c r="G124" s="92"/>
      <c r="H124" s="92"/>
      <c r="I124" s="92"/>
      <c r="J124" s="92"/>
      <c r="K124" s="92"/>
      <c r="L124" s="92"/>
      <c r="M124" s="92"/>
      <c r="N124" s="98"/>
      <c r="O124" s="92"/>
      <c r="P124" s="92"/>
      <c r="Q124" s="92"/>
      <c r="R124" s="92"/>
      <c r="S124" s="92"/>
      <c r="T124" s="92"/>
      <c r="U124" s="92"/>
      <c r="V124" s="92"/>
      <c r="W124" s="93"/>
      <c r="X124" s="93"/>
      <c r="Y124" s="93"/>
      <c r="Z124" s="93"/>
      <c r="AA124" s="93"/>
      <c r="AB124" s="93"/>
      <c r="AC124" s="93"/>
      <c r="AD124" s="93"/>
      <c r="AE124" s="93"/>
      <c r="AF124" s="93"/>
      <c r="AG124" s="93"/>
      <c r="AH124" s="93"/>
      <c r="AI124" s="93"/>
      <c r="AJ124" s="93"/>
      <c r="AK124" s="93"/>
      <c r="AL124" s="93"/>
      <c r="AM124" s="93"/>
      <c r="AN124" s="92"/>
      <c r="AO124" s="93"/>
      <c r="AP124" s="92"/>
      <c r="AQ124" s="92"/>
      <c r="AR124" s="92"/>
      <c r="AS124" s="92"/>
      <c r="AT124" s="93"/>
      <c r="AU124" s="93"/>
      <c r="AV124" s="93"/>
      <c r="AW124" s="99"/>
      <c r="AX124" s="92"/>
      <c r="AY124" s="95"/>
      <c r="AZ124" s="60"/>
      <c r="BA124" s="60"/>
      <c r="BB124" s="60"/>
      <c r="BC124" s="95"/>
      <c r="BD124" s="92"/>
      <c r="BE124" s="100"/>
      <c r="BF124" s="100"/>
      <c r="BG124" s="95"/>
    </row>
    <row r="125" spans="1:59" ht="60" customHeight="1" x14ac:dyDescent="0.2">
      <c r="A125" s="94"/>
      <c r="B125" s="92"/>
      <c r="C125" s="92"/>
      <c r="D125" s="93"/>
      <c r="E125" s="92"/>
      <c r="F125" s="92"/>
      <c r="G125" s="92"/>
      <c r="H125" s="92"/>
      <c r="I125" s="92"/>
      <c r="J125" s="92"/>
      <c r="K125" s="92"/>
      <c r="L125" s="92"/>
      <c r="M125" s="92"/>
      <c r="N125" s="98"/>
      <c r="O125" s="92"/>
      <c r="P125" s="92"/>
      <c r="Q125" s="92"/>
      <c r="R125" s="92"/>
      <c r="S125" s="92"/>
      <c r="T125" s="92"/>
      <c r="U125" s="92"/>
      <c r="V125" s="92"/>
      <c r="W125" s="93"/>
      <c r="X125" s="93"/>
      <c r="Y125" s="93"/>
      <c r="Z125" s="93"/>
      <c r="AA125" s="93"/>
      <c r="AB125" s="93"/>
      <c r="AC125" s="93"/>
      <c r="AD125" s="93"/>
      <c r="AE125" s="93"/>
      <c r="AF125" s="93"/>
      <c r="AG125" s="93"/>
      <c r="AH125" s="93"/>
      <c r="AI125" s="93"/>
      <c r="AJ125" s="93"/>
      <c r="AK125" s="93"/>
      <c r="AL125" s="93"/>
      <c r="AM125" s="93"/>
      <c r="AN125" s="92"/>
      <c r="AO125" s="93"/>
      <c r="AP125" s="92"/>
      <c r="AQ125" s="92"/>
      <c r="AR125" s="92"/>
      <c r="AS125" s="92"/>
      <c r="AT125" s="93"/>
      <c r="AU125" s="93"/>
      <c r="AV125" s="93"/>
      <c r="AW125" s="99"/>
      <c r="AX125" s="92"/>
      <c r="AY125" s="95"/>
      <c r="AZ125" s="60"/>
      <c r="BA125" s="60"/>
      <c r="BB125" s="60"/>
      <c r="BC125" s="95"/>
      <c r="BD125" s="92"/>
      <c r="BE125" s="100"/>
      <c r="BF125" s="100"/>
      <c r="BG125" s="95"/>
    </row>
    <row r="126" spans="1:59" ht="112.5" customHeight="1" x14ac:dyDescent="0.2">
      <c r="A126" s="94"/>
      <c r="B126" s="92"/>
      <c r="C126" s="92"/>
      <c r="D126" s="93"/>
      <c r="E126" s="92"/>
      <c r="F126" s="92"/>
      <c r="G126" s="93"/>
      <c r="H126" s="92"/>
      <c r="I126" s="92" t="s">
        <v>1131</v>
      </c>
      <c r="J126" s="93"/>
      <c r="K126" s="92"/>
      <c r="L126" s="92"/>
      <c r="M126" s="92"/>
      <c r="N126" s="98"/>
      <c r="O126" s="92"/>
      <c r="P126" s="92" t="s">
        <v>1132</v>
      </c>
      <c r="Q126" s="92" t="s">
        <v>1133</v>
      </c>
      <c r="R126" s="93" t="s">
        <v>420</v>
      </c>
      <c r="S126" s="92" t="s">
        <v>1134</v>
      </c>
      <c r="T126" s="92" t="s">
        <v>1135</v>
      </c>
      <c r="U126" s="92" t="s">
        <v>1136</v>
      </c>
      <c r="V126" s="92" t="s">
        <v>1137</v>
      </c>
      <c r="W126" s="93">
        <v>15</v>
      </c>
      <c r="X126" s="93" t="s">
        <v>330</v>
      </c>
      <c r="Y126" s="93">
        <v>15</v>
      </c>
      <c r="Z126" s="93" t="s">
        <v>330</v>
      </c>
      <c r="AA126" s="93">
        <v>15</v>
      </c>
      <c r="AB126" s="93" t="s">
        <v>330</v>
      </c>
      <c r="AC126" s="93">
        <v>15</v>
      </c>
      <c r="AD126" s="93" t="s">
        <v>330</v>
      </c>
      <c r="AE126" s="93" t="s">
        <v>330</v>
      </c>
      <c r="AF126" s="93">
        <v>15</v>
      </c>
      <c r="AG126" s="93" t="s">
        <v>330</v>
      </c>
      <c r="AH126" s="93" t="s">
        <v>330</v>
      </c>
      <c r="AI126" s="93">
        <v>0</v>
      </c>
      <c r="AJ126" s="93" t="s">
        <v>330</v>
      </c>
      <c r="AK126" s="93">
        <v>5</v>
      </c>
      <c r="AL126" s="93" t="s">
        <v>330</v>
      </c>
      <c r="AM126" s="93">
        <v>80</v>
      </c>
      <c r="AN126" s="92" t="s">
        <v>267</v>
      </c>
      <c r="AO126" s="93" t="s">
        <v>46</v>
      </c>
      <c r="AP126" s="92" t="s">
        <v>267</v>
      </c>
      <c r="AQ126" s="92"/>
      <c r="AR126" s="92"/>
      <c r="AS126" s="92"/>
      <c r="AT126" s="93"/>
      <c r="AU126" s="93"/>
      <c r="AV126" s="93"/>
      <c r="AW126" s="99"/>
      <c r="AX126" s="92"/>
      <c r="AY126" s="95" t="s">
        <v>1138</v>
      </c>
      <c r="AZ126" s="60"/>
      <c r="BA126" s="60"/>
      <c r="BB126" s="60"/>
      <c r="BC126" s="95" t="s">
        <v>1139</v>
      </c>
      <c r="BD126" s="92" t="s">
        <v>1140</v>
      </c>
      <c r="BE126" s="100">
        <v>43948</v>
      </c>
      <c r="BF126" s="100">
        <v>44196</v>
      </c>
      <c r="BG126" s="95" t="s">
        <v>625</v>
      </c>
    </row>
    <row r="127" spans="1:59" ht="112.5" customHeight="1" x14ac:dyDescent="0.2">
      <c r="A127" s="94"/>
      <c r="B127" s="92"/>
      <c r="C127" s="92"/>
      <c r="D127" s="93"/>
      <c r="E127" s="92"/>
      <c r="F127" s="92"/>
      <c r="G127" s="93"/>
      <c r="H127" s="92"/>
      <c r="I127" s="92"/>
      <c r="J127" s="93"/>
      <c r="K127" s="92"/>
      <c r="L127" s="92"/>
      <c r="M127" s="92"/>
      <c r="N127" s="98"/>
      <c r="O127" s="92"/>
      <c r="P127" s="93"/>
      <c r="Q127" s="92"/>
      <c r="R127" s="93"/>
      <c r="S127" s="92"/>
      <c r="T127" s="92"/>
      <c r="U127" s="92"/>
      <c r="V127" s="92"/>
      <c r="W127" s="93"/>
      <c r="X127" s="93"/>
      <c r="Y127" s="93"/>
      <c r="Z127" s="93"/>
      <c r="AA127" s="93"/>
      <c r="AB127" s="93"/>
      <c r="AC127" s="93"/>
      <c r="AD127" s="93"/>
      <c r="AE127" s="93"/>
      <c r="AF127" s="93"/>
      <c r="AG127" s="93"/>
      <c r="AH127" s="93"/>
      <c r="AI127" s="93"/>
      <c r="AJ127" s="93"/>
      <c r="AK127" s="93"/>
      <c r="AL127" s="93"/>
      <c r="AM127" s="93"/>
      <c r="AN127" s="92"/>
      <c r="AO127" s="93"/>
      <c r="AP127" s="92"/>
      <c r="AQ127" s="92"/>
      <c r="AR127" s="92"/>
      <c r="AS127" s="92"/>
      <c r="AT127" s="93"/>
      <c r="AU127" s="93"/>
      <c r="AV127" s="93"/>
      <c r="AW127" s="99"/>
      <c r="AX127" s="92"/>
      <c r="AY127" s="95"/>
      <c r="AZ127" s="60"/>
      <c r="BA127" s="60"/>
      <c r="BB127" s="60"/>
      <c r="BC127" s="95"/>
      <c r="BD127" s="92"/>
      <c r="BE127" s="100"/>
      <c r="BF127" s="100"/>
      <c r="BG127" s="95"/>
    </row>
    <row r="128" spans="1:59" ht="232.5" customHeight="1" x14ac:dyDescent="0.2">
      <c r="A128" s="94"/>
      <c r="B128" s="92"/>
      <c r="C128" s="92" t="s">
        <v>229</v>
      </c>
      <c r="D128" s="93" t="s">
        <v>232</v>
      </c>
      <c r="E128" s="92" t="s">
        <v>240</v>
      </c>
      <c r="F128" s="92" t="s">
        <v>244</v>
      </c>
      <c r="G128" s="92" t="s">
        <v>1141</v>
      </c>
      <c r="H128" s="92" t="s">
        <v>1142</v>
      </c>
      <c r="I128" s="92" t="s">
        <v>1143</v>
      </c>
      <c r="J128" s="92" t="s">
        <v>1144</v>
      </c>
      <c r="K128" s="92" t="s">
        <v>252</v>
      </c>
      <c r="L128" s="92" t="s">
        <v>270</v>
      </c>
      <c r="M128" s="92">
        <v>54</v>
      </c>
      <c r="N128" s="98" t="s">
        <v>63</v>
      </c>
      <c r="O128" s="92" t="s">
        <v>52</v>
      </c>
      <c r="P128" s="63" t="s">
        <v>1145</v>
      </c>
      <c r="Q128" s="63" t="s">
        <v>1146</v>
      </c>
      <c r="R128" s="63" t="s">
        <v>1147</v>
      </c>
      <c r="S128" s="63" t="s">
        <v>1148</v>
      </c>
      <c r="T128" s="63" t="s">
        <v>1149</v>
      </c>
      <c r="U128" s="63" t="s">
        <v>1150</v>
      </c>
      <c r="V128" s="63" t="s">
        <v>1151</v>
      </c>
      <c r="W128" s="69">
        <v>15</v>
      </c>
      <c r="X128" s="69" t="s">
        <v>330</v>
      </c>
      <c r="Y128" s="69">
        <v>15</v>
      </c>
      <c r="Z128" s="69" t="s">
        <v>330</v>
      </c>
      <c r="AA128" s="69">
        <v>15</v>
      </c>
      <c r="AB128" s="69" t="s">
        <v>330</v>
      </c>
      <c r="AC128" s="69" t="s">
        <v>330</v>
      </c>
      <c r="AD128" s="69">
        <v>10</v>
      </c>
      <c r="AE128" s="69" t="s">
        <v>330</v>
      </c>
      <c r="AF128" s="69">
        <v>15</v>
      </c>
      <c r="AG128" s="69" t="s">
        <v>330</v>
      </c>
      <c r="AH128" s="69">
        <v>15</v>
      </c>
      <c r="AI128" s="69" t="s">
        <v>330</v>
      </c>
      <c r="AJ128" s="69">
        <v>10</v>
      </c>
      <c r="AK128" s="69" t="s">
        <v>330</v>
      </c>
      <c r="AL128" s="69" t="s">
        <v>330</v>
      </c>
      <c r="AM128" s="69">
        <v>95</v>
      </c>
      <c r="AN128" s="63" t="s">
        <v>46</v>
      </c>
      <c r="AO128" s="69" t="s">
        <v>110</v>
      </c>
      <c r="AP128" s="63" t="s">
        <v>46</v>
      </c>
      <c r="AQ128" s="92" t="s">
        <v>46</v>
      </c>
      <c r="AR128" s="92">
        <v>1</v>
      </c>
      <c r="AS128" s="92">
        <v>1</v>
      </c>
      <c r="AT128" s="93" t="s">
        <v>253</v>
      </c>
      <c r="AU128" s="93" t="s">
        <v>271</v>
      </c>
      <c r="AV128" s="93">
        <v>43</v>
      </c>
      <c r="AW128" s="96" t="s">
        <v>31</v>
      </c>
      <c r="AX128" s="92" t="s">
        <v>47</v>
      </c>
      <c r="AY128" s="95" t="s">
        <v>1152</v>
      </c>
      <c r="AZ128" s="60"/>
      <c r="BA128" s="60"/>
      <c r="BB128" s="60"/>
      <c r="BC128" s="95" t="s">
        <v>1153</v>
      </c>
      <c r="BD128" s="92" t="s">
        <v>647</v>
      </c>
      <c r="BE128" s="100">
        <v>43944</v>
      </c>
      <c r="BF128" s="100">
        <v>44196</v>
      </c>
      <c r="BG128" s="95" t="s">
        <v>1154</v>
      </c>
    </row>
    <row r="129" spans="1:59" ht="158.25" customHeight="1" x14ac:dyDescent="0.2">
      <c r="A129" s="94"/>
      <c r="B129" s="92"/>
      <c r="C129" s="92"/>
      <c r="D129" s="93"/>
      <c r="E129" s="92"/>
      <c r="F129" s="92"/>
      <c r="G129" s="92"/>
      <c r="H129" s="92"/>
      <c r="I129" s="92"/>
      <c r="J129" s="92"/>
      <c r="K129" s="92"/>
      <c r="L129" s="92"/>
      <c r="M129" s="92"/>
      <c r="N129" s="98"/>
      <c r="O129" s="92"/>
      <c r="P129" s="63" t="s">
        <v>1155</v>
      </c>
      <c r="Q129" s="63" t="s">
        <v>1156</v>
      </c>
      <c r="R129" s="63" t="s">
        <v>1157</v>
      </c>
      <c r="S129" s="63" t="s">
        <v>1158</v>
      </c>
      <c r="T129" s="63" t="s">
        <v>1159</v>
      </c>
      <c r="U129" s="63" t="s">
        <v>1160</v>
      </c>
      <c r="V129" s="63" t="s">
        <v>632</v>
      </c>
      <c r="W129" s="69">
        <v>15</v>
      </c>
      <c r="X129" s="69" t="s">
        <v>330</v>
      </c>
      <c r="Y129" s="69">
        <v>15</v>
      </c>
      <c r="Z129" s="69" t="s">
        <v>330</v>
      </c>
      <c r="AA129" s="69">
        <v>15</v>
      </c>
      <c r="AB129" s="69" t="s">
        <v>330</v>
      </c>
      <c r="AC129" s="69">
        <v>15</v>
      </c>
      <c r="AD129" s="69" t="s">
        <v>330</v>
      </c>
      <c r="AE129" s="69" t="s">
        <v>330</v>
      </c>
      <c r="AF129" s="69">
        <v>15</v>
      </c>
      <c r="AG129" s="69" t="s">
        <v>330</v>
      </c>
      <c r="AH129" s="69">
        <v>15</v>
      </c>
      <c r="AI129" s="69" t="s">
        <v>330</v>
      </c>
      <c r="AJ129" s="69">
        <v>10</v>
      </c>
      <c r="AK129" s="69" t="s">
        <v>330</v>
      </c>
      <c r="AL129" s="69" t="s">
        <v>330</v>
      </c>
      <c r="AM129" s="69">
        <v>100</v>
      </c>
      <c r="AN129" s="63" t="s">
        <v>110</v>
      </c>
      <c r="AO129" s="69" t="s">
        <v>110</v>
      </c>
      <c r="AP129" s="63" t="s">
        <v>110</v>
      </c>
      <c r="AQ129" s="92"/>
      <c r="AR129" s="92"/>
      <c r="AS129" s="92"/>
      <c r="AT129" s="93"/>
      <c r="AU129" s="93"/>
      <c r="AV129" s="93"/>
      <c r="AW129" s="96"/>
      <c r="AX129" s="92"/>
      <c r="AY129" s="95"/>
      <c r="AZ129" s="60"/>
      <c r="BA129" s="60"/>
      <c r="BB129" s="60"/>
      <c r="BC129" s="95"/>
      <c r="BD129" s="92"/>
      <c r="BE129" s="100"/>
      <c r="BF129" s="100"/>
      <c r="BG129" s="95"/>
    </row>
    <row r="130" spans="1:59" ht="242.25" x14ac:dyDescent="0.2">
      <c r="A130" s="94"/>
      <c r="B130" s="92"/>
      <c r="C130" s="92"/>
      <c r="D130" s="93"/>
      <c r="E130" s="92"/>
      <c r="F130" s="92"/>
      <c r="G130" s="92"/>
      <c r="H130" s="92"/>
      <c r="I130" s="92"/>
      <c r="J130" s="92"/>
      <c r="K130" s="92"/>
      <c r="L130" s="92"/>
      <c r="M130" s="92"/>
      <c r="N130" s="98"/>
      <c r="O130" s="92"/>
      <c r="P130" s="63" t="s">
        <v>1161</v>
      </c>
      <c r="Q130" s="63" t="s">
        <v>779</v>
      </c>
      <c r="R130" s="63" t="s">
        <v>721</v>
      </c>
      <c r="S130" s="63" t="s">
        <v>1148</v>
      </c>
      <c r="T130" s="63" t="s">
        <v>1162</v>
      </c>
      <c r="U130" s="63" t="s">
        <v>1163</v>
      </c>
      <c r="V130" s="63" t="s">
        <v>1164</v>
      </c>
      <c r="W130" s="69">
        <v>15</v>
      </c>
      <c r="X130" s="69" t="s">
        <v>330</v>
      </c>
      <c r="Y130" s="69">
        <v>15</v>
      </c>
      <c r="Z130" s="69" t="s">
        <v>330</v>
      </c>
      <c r="AA130" s="69">
        <v>15</v>
      </c>
      <c r="AB130" s="69" t="s">
        <v>330</v>
      </c>
      <c r="AC130" s="69" t="s">
        <v>330</v>
      </c>
      <c r="AD130" s="69">
        <v>10</v>
      </c>
      <c r="AE130" s="69" t="s">
        <v>330</v>
      </c>
      <c r="AF130" s="69">
        <v>15</v>
      </c>
      <c r="AG130" s="69" t="s">
        <v>330</v>
      </c>
      <c r="AH130" s="69">
        <v>15</v>
      </c>
      <c r="AI130" s="69" t="s">
        <v>330</v>
      </c>
      <c r="AJ130" s="69">
        <v>10</v>
      </c>
      <c r="AK130" s="69" t="s">
        <v>330</v>
      </c>
      <c r="AL130" s="69" t="s">
        <v>330</v>
      </c>
      <c r="AM130" s="69">
        <v>95</v>
      </c>
      <c r="AN130" s="63" t="s">
        <v>46</v>
      </c>
      <c r="AO130" s="69" t="s">
        <v>110</v>
      </c>
      <c r="AP130" s="63" t="s">
        <v>46</v>
      </c>
      <c r="AQ130" s="92"/>
      <c r="AR130" s="92"/>
      <c r="AS130" s="92"/>
      <c r="AT130" s="93"/>
      <c r="AU130" s="93"/>
      <c r="AV130" s="93"/>
      <c r="AW130" s="96"/>
      <c r="AX130" s="92"/>
      <c r="AY130" s="95"/>
      <c r="AZ130" s="60"/>
      <c r="BA130" s="60"/>
      <c r="BB130" s="60"/>
      <c r="BC130" s="95"/>
      <c r="BD130" s="92"/>
      <c r="BE130" s="100"/>
      <c r="BF130" s="100"/>
      <c r="BG130" s="95"/>
    </row>
    <row r="131" spans="1:59" ht="15" customHeight="1" x14ac:dyDescent="0.2">
      <c r="A131" s="94"/>
      <c r="B131" s="92"/>
      <c r="C131" s="92" t="s">
        <v>226</v>
      </c>
      <c r="D131" s="93" t="s">
        <v>232</v>
      </c>
      <c r="E131" s="92" t="s">
        <v>237</v>
      </c>
      <c r="F131" s="92" t="s">
        <v>244</v>
      </c>
      <c r="G131" s="92" t="s">
        <v>1165</v>
      </c>
      <c r="H131" s="92" t="s">
        <v>1166</v>
      </c>
      <c r="I131" s="92" t="s">
        <v>1167</v>
      </c>
      <c r="J131" s="92" t="s">
        <v>1168</v>
      </c>
      <c r="K131" s="92" t="s">
        <v>253</v>
      </c>
      <c r="L131" s="92" t="s">
        <v>270</v>
      </c>
      <c r="M131" s="92">
        <v>44</v>
      </c>
      <c r="N131" s="98" t="s">
        <v>63</v>
      </c>
      <c r="O131" s="92" t="s">
        <v>57</v>
      </c>
      <c r="P131" s="92" t="s">
        <v>1169</v>
      </c>
      <c r="Q131" s="92" t="s">
        <v>779</v>
      </c>
      <c r="R131" s="92" t="s">
        <v>420</v>
      </c>
      <c r="S131" s="92" t="s">
        <v>1170</v>
      </c>
      <c r="T131" s="92" t="s">
        <v>1171</v>
      </c>
      <c r="U131" s="92" t="s">
        <v>1172</v>
      </c>
      <c r="V131" s="92" t="s">
        <v>1173</v>
      </c>
      <c r="W131" s="93">
        <v>15</v>
      </c>
      <c r="X131" s="93"/>
      <c r="Y131" s="93">
        <v>15</v>
      </c>
      <c r="Z131" s="93"/>
      <c r="AA131" s="93">
        <v>15</v>
      </c>
      <c r="AB131" s="93"/>
      <c r="AC131" s="93">
        <v>15</v>
      </c>
      <c r="AD131" s="93"/>
      <c r="AE131" s="93"/>
      <c r="AF131" s="93">
        <v>15</v>
      </c>
      <c r="AG131" s="93"/>
      <c r="AH131" s="93">
        <v>15</v>
      </c>
      <c r="AI131" s="93"/>
      <c r="AJ131" s="93">
        <v>10</v>
      </c>
      <c r="AK131" s="93"/>
      <c r="AL131" s="93"/>
      <c r="AM131" s="93">
        <v>100</v>
      </c>
      <c r="AN131" s="92" t="s">
        <v>110</v>
      </c>
      <c r="AO131" s="93" t="s">
        <v>110</v>
      </c>
      <c r="AP131" s="92" t="s">
        <v>110</v>
      </c>
      <c r="AQ131" s="92" t="s">
        <v>46</v>
      </c>
      <c r="AR131" s="92">
        <v>1</v>
      </c>
      <c r="AS131" s="92">
        <v>1</v>
      </c>
      <c r="AT131" s="93" t="s">
        <v>254</v>
      </c>
      <c r="AU131" s="93" t="s">
        <v>271</v>
      </c>
      <c r="AV131" s="93">
        <v>33</v>
      </c>
      <c r="AW131" s="96" t="s">
        <v>31</v>
      </c>
      <c r="AX131" s="92" t="s">
        <v>52</v>
      </c>
      <c r="AY131" s="95" t="s">
        <v>1174</v>
      </c>
      <c r="AZ131" s="63"/>
      <c r="BA131" s="63"/>
      <c r="BB131" s="63"/>
      <c r="BC131" s="95" t="s">
        <v>779</v>
      </c>
      <c r="BD131" s="92" t="s">
        <v>1140</v>
      </c>
      <c r="BE131" s="97">
        <v>43948</v>
      </c>
      <c r="BF131" s="97">
        <v>44196</v>
      </c>
      <c r="BG131" s="95" t="s">
        <v>625</v>
      </c>
    </row>
    <row r="132" spans="1:59" ht="38.25" customHeight="1" x14ac:dyDescent="0.2">
      <c r="A132" s="94"/>
      <c r="B132" s="92"/>
      <c r="C132" s="92"/>
      <c r="D132" s="93"/>
      <c r="E132" s="92"/>
      <c r="F132" s="92"/>
      <c r="G132" s="92"/>
      <c r="H132" s="92"/>
      <c r="I132" s="92"/>
      <c r="J132" s="92"/>
      <c r="K132" s="92"/>
      <c r="L132" s="92"/>
      <c r="M132" s="92"/>
      <c r="N132" s="98"/>
      <c r="O132" s="92"/>
      <c r="P132" s="92"/>
      <c r="Q132" s="92"/>
      <c r="R132" s="92"/>
      <c r="S132" s="92"/>
      <c r="T132" s="92"/>
      <c r="U132" s="92"/>
      <c r="V132" s="92"/>
      <c r="W132" s="93"/>
      <c r="X132" s="93"/>
      <c r="Y132" s="93"/>
      <c r="Z132" s="93"/>
      <c r="AA132" s="93"/>
      <c r="AB132" s="93"/>
      <c r="AC132" s="93"/>
      <c r="AD132" s="93"/>
      <c r="AE132" s="93"/>
      <c r="AF132" s="93"/>
      <c r="AG132" s="93"/>
      <c r="AH132" s="93"/>
      <c r="AI132" s="93"/>
      <c r="AJ132" s="93"/>
      <c r="AK132" s="93"/>
      <c r="AL132" s="93"/>
      <c r="AM132" s="93"/>
      <c r="AN132" s="92"/>
      <c r="AO132" s="93"/>
      <c r="AP132" s="92"/>
      <c r="AQ132" s="92"/>
      <c r="AR132" s="92"/>
      <c r="AS132" s="92"/>
      <c r="AT132" s="93"/>
      <c r="AU132" s="93"/>
      <c r="AV132" s="93"/>
      <c r="AW132" s="96"/>
      <c r="AX132" s="92"/>
      <c r="AY132" s="95"/>
      <c r="AZ132" s="63"/>
      <c r="BA132" s="63"/>
      <c r="BB132" s="63"/>
      <c r="BC132" s="95"/>
      <c r="BD132" s="92"/>
      <c r="BE132" s="97"/>
      <c r="BF132" s="97"/>
      <c r="BG132" s="95"/>
    </row>
    <row r="133" spans="1:59" ht="44.25" customHeight="1" x14ac:dyDescent="0.2">
      <c r="A133" s="94"/>
      <c r="B133" s="92"/>
      <c r="C133" s="92"/>
      <c r="D133" s="93"/>
      <c r="E133" s="92"/>
      <c r="F133" s="92"/>
      <c r="G133" s="92"/>
      <c r="H133" s="92"/>
      <c r="I133" s="92"/>
      <c r="J133" s="92"/>
      <c r="K133" s="92"/>
      <c r="L133" s="92"/>
      <c r="M133" s="92"/>
      <c r="N133" s="98"/>
      <c r="O133" s="92"/>
      <c r="P133" s="92"/>
      <c r="Q133" s="92"/>
      <c r="R133" s="92"/>
      <c r="S133" s="92"/>
      <c r="T133" s="92"/>
      <c r="U133" s="92"/>
      <c r="V133" s="92"/>
      <c r="W133" s="93"/>
      <c r="X133" s="93"/>
      <c r="Y133" s="93"/>
      <c r="Z133" s="93"/>
      <c r="AA133" s="93"/>
      <c r="AB133" s="93"/>
      <c r="AC133" s="93"/>
      <c r="AD133" s="93"/>
      <c r="AE133" s="93"/>
      <c r="AF133" s="93"/>
      <c r="AG133" s="93"/>
      <c r="AH133" s="93"/>
      <c r="AI133" s="93"/>
      <c r="AJ133" s="93"/>
      <c r="AK133" s="93"/>
      <c r="AL133" s="93"/>
      <c r="AM133" s="93"/>
      <c r="AN133" s="92"/>
      <c r="AO133" s="93"/>
      <c r="AP133" s="92"/>
      <c r="AQ133" s="92"/>
      <c r="AR133" s="92"/>
      <c r="AS133" s="92"/>
      <c r="AT133" s="93"/>
      <c r="AU133" s="93"/>
      <c r="AV133" s="93"/>
      <c r="AW133" s="96"/>
      <c r="AX133" s="92"/>
      <c r="AY133" s="95" t="s">
        <v>1175</v>
      </c>
      <c r="AZ133" s="63"/>
      <c r="BA133" s="63"/>
      <c r="BB133" s="63"/>
      <c r="BC133" s="95" t="s">
        <v>779</v>
      </c>
      <c r="BD133" s="92" t="s">
        <v>1140</v>
      </c>
      <c r="BE133" s="97">
        <v>43948</v>
      </c>
      <c r="BF133" s="97">
        <v>44196</v>
      </c>
      <c r="BG133" s="95" t="s">
        <v>625</v>
      </c>
    </row>
    <row r="134" spans="1:59" ht="14.25" x14ac:dyDescent="0.2">
      <c r="A134" s="94"/>
      <c r="B134" s="92"/>
      <c r="C134" s="92"/>
      <c r="D134" s="93"/>
      <c r="E134" s="92"/>
      <c r="F134" s="92"/>
      <c r="G134" s="93"/>
      <c r="H134" s="92"/>
      <c r="I134" s="92" t="s">
        <v>1176</v>
      </c>
      <c r="J134" s="93"/>
      <c r="K134" s="92"/>
      <c r="L134" s="92"/>
      <c r="M134" s="92"/>
      <c r="N134" s="98"/>
      <c r="O134" s="92"/>
      <c r="P134" s="92" t="s">
        <v>498</v>
      </c>
      <c r="Q134" s="92" t="s">
        <v>499</v>
      </c>
      <c r="R134" s="93" t="s">
        <v>517</v>
      </c>
      <c r="S134" s="92" t="s">
        <v>501</v>
      </c>
      <c r="T134" s="92" t="s">
        <v>502</v>
      </c>
      <c r="U134" s="92" t="s">
        <v>503</v>
      </c>
      <c r="V134" s="92" t="s">
        <v>504</v>
      </c>
      <c r="W134" s="93">
        <v>15</v>
      </c>
      <c r="X134" s="93"/>
      <c r="Y134" s="93">
        <v>15</v>
      </c>
      <c r="Z134" s="93"/>
      <c r="AA134" s="93">
        <v>15</v>
      </c>
      <c r="AB134" s="93"/>
      <c r="AC134" s="93"/>
      <c r="AD134" s="93">
        <v>10</v>
      </c>
      <c r="AE134" s="93"/>
      <c r="AF134" s="93">
        <v>15</v>
      </c>
      <c r="AG134" s="93"/>
      <c r="AH134" s="93"/>
      <c r="AI134" s="93">
        <v>0</v>
      </c>
      <c r="AJ134" s="93">
        <v>10</v>
      </c>
      <c r="AK134" s="93"/>
      <c r="AL134" s="93"/>
      <c r="AM134" s="93">
        <v>80</v>
      </c>
      <c r="AN134" s="92" t="s">
        <v>267</v>
      </c>
      <c r="AO134" s="93" t="s">
        <v>110</v>
      </c>
      <c r="AP134" s="92" t="s">
        <v>267</v>
      </c>
      <c r="AQ134" s="92"/>
      <c r="AR134" s="92"/>
      <c r="AS134" s="92"/>
      <c r="AT134" s="93"/>
      <c r="AU134" s="93"/>
      <c r="AV134" s="93"/>
      <c r="AW134" s="96"/>
      <c r="AX134" s="92"/>
      <c r="AY134" s="95"/>
      <c r="AZ134" s="63"/>
      <c r="BA134" s="63"/>
      <c r="BB134" s="63"/>
      <c r="BC134" s="95"/>
      <c r="BD134" s="92"/>
      <c r="BE134" s="97"/>
      <c r="BF134" s="97"/>
      <c r="BG134" s="95"/>
    </row>
    <row r="135" spans="1:59" ht="108" customHeight="1" x14ac:dyDescent="0.2">
      <c r="A135" s="94"/>
      <c r="B135" s="92"/>
      <c r="C135" s="92"/>
      <c r="D135" s="93"/>
      <c r="E135" s="92"/>
      <c r="F135" s="92"/>
      <c r="G135" s="93"/>
      <c r="H135" s="92"/>
      <c r="I135" s="92"/>
      <c r="J135" s="93"/>
      <c r="K135" s="92"/>
      <c r="L135" s="92"/>
      <c r="M135" s="92"/>
      <c r="N135" s="98"/>
      <c r="O135" s="92"/>
      <c r="P135" s="93"/>
      <c r="Q135" s="92"/>
      <c r="R135" s="93"/>
      <c r="S135" s="92"/>
      <c r="T135" s="92"/>
      <c r="U135" s="92"/>
      <c r="V135" s="92"/>
      <c r="W135" s="93"/>
      <c r="X135" s="93"/>
      <c r="Y135" s="93"/>
      <c r="Z135" s="93"/>
      <c r="AA135" s="93"/>
      <c r="AB135" s="93"/>
      <c r="AC135" s="93"/>
      <c r="AD135" s="93"/>
      <c r="AE135" s="93"/>
      <c r="AF135" s="93"/>
      <c r="AG135" s="93"/>
      <c r="AH135" s="93"/>
      <c r="AI135" s="93"/>
      <c r="AJ135" s="93"/>
      <c r="AK135" s="93"/>
      <c r="AL135" s="93"/>
      <c r="AM135" s="93"/>
      <c r="AN135" s="92"/>
      <c r="AO135" s="93"/>
      <c r="AP135" s="92"/>
      <c r="AQ135" s="92"/>
      <c r="AR135" s="92"/>
      <c r="AS135" s="92"/>
      <c r="AT135" s="93"/>
      <c r="AU135" s="93"/>
      <c r="AV135" s="93"/>
      <c r="AW135" s="96"/>
      <c r="AX135" s="92"/>
      <c r="AY135" s="63" t="s">
        <v>1177</v>
      </c>
      <c r="AZ135" s="63"/>
      <c r="BA135" s="63"/>
      <c r="BB135" s="63"/>
      <c r="BC135" s="63" t="s">
        <v>1178</v>
      </c>
      <c r="BD135" s="63" t="s">
        <v>1179</v>
      </c>
      <c r="BE135" s="65">
        <v>43948</v>
      </c>
      <c r="BF135" s="65">
        <v>44196</v>
      </c>
      <c r="BG135" s="63" t="s">
        <v>1180</v>
      </c>
    </row>
    <row r="136" spans="1:59" ht="181.5" customHeight="1" x14ac:dyDescent="0.2">
      <c r="A136" s="64" t="s">
        <v>1195</v>
      </c>
      <c r="B136" s="63" t="s">
        <v>1196</v>
      </c>
      <c r="C136" s="63" t="s">
        <v>1182</v>
      </c>
      <c r="D136" s="69" t="s">
        <v>1183</v>
      </c>
      <c r="E136" s="63" t="s">
        <v>1184</v>
      </c>
      <c r="F136" s="63" t="s">
        <v>1185</v>
      </c>
      <c r="G136" s="63" t="s">
        <v>1186</v>
      </c>
      <c r="H136" s="63" t="s">
        <v>1187</v>
      </c>
      <c r="I136" s="63" t="s">
        <v>1188</v>
      </c>
      <c r="J136" s="63" t="s">
        <v>1189</v>
      </c>
      <c r="K136" s="63" t="s">
        <v>1190</v>
      </c>
      <c r="L136" s="63" t="s">
        <v>271</v>
      </c>
      <c r="M136" s="63">
        <f t="shared" ref="M136" si="83">VALUE(CONCATENATE(MID(K136,1,1),MID(L136,1,1)))</f>
        <v>53</v>
      </c>
      <c r="N136" s="79" t="s">
        <v>63</v>
      </c>
      <c r="O136" s="63" t="s">
        <v>52</v>
      </c>
      <c r="P136" s="69" t="s">
        <v>1191</v>
      </c>
      <c r="Q136" s="80" t="s">
        <v>374</v>
      </c>
      <c r="R136" s="80" t="s">
        <v>374</v>
      </c>
      <c r="S136" s="80" t="s">
        <v>374</v>
      </c>
      <c r="T136" s="80" t="s">
        <v>374</v>
      </c>
      <c r="U136" s="80" t="s">
        <v>374</v>
      </c>
      <c r="V136" s="80" t="s">
        <v>374</v>
      </c>
      <c r="W136" s="80" t="s">
        <v>374</v>
      </c>
      <c r="X136" s="80">
        <v>0</v>
      </c>
      <c r="Y136" s="80" t="s">
        <v>374</v>
      </c>
      <c r="Z136" s="80">
        <v>0</v>
      </c>
      <c r="AA136" s="80" t="s">
        <v>374</v>
      </c>
      <c r="AB136" s="80" t="s">
        <v>374</v>
      </c>
      <c r="AC136" s="80">
        <v>0</v>
      </c>
      <c r="AD136" s="80" t="s">
        <v>374</v>
      </c>
      <c r="AE136" s="80">
        <v>0</v>
      </c>
      <c r="AF136" s="80" t="s">
        <v>374</v>
      </c>
      <c r="AG136" s="80">
        <v>0</v>
      </c>
      <c r="AH136" s="80" t="s">
        <v>374</v>
      </c>
      <c r="AI136" s="80">
        <v>0</v>
      </c>
      <c r="AJ136" s="80" t="s">
        <v>374</v>
      </c>
      <c r="AK136" s="80" t="s">
        <v>374</v>
      </c>
      <c r="AL136" s="80">
        <v>0</v>
      </c>
      <c r="AM136" s="69">
        <f>SUM(W136:AL136)</f>
        <v>0</v>
      </c>
      <c r="AN136" s="63" t="s">
        <v>267</v>
      </c>
      <c r="AO136" s="63" t="s">
        <v>267</v>
      </c>
      <c r="AP136" s="63" t="s">
        <v>267</v>
      </c>
      <c r="AQ136" s="63" t="s">
        <v>267</v>
      </c>
      <c r="AR136" s="63">
        <v>0</v>
      </c>
      <c r="AS136" s="63">
        <v>0</v>
      </c>
      <c r="AT136" s="69" t="s">
        <v>252</v>
      </c>
      <c r="AU136" s="69" t="s">
        <v>271</v>
      </c>
      <c r="AV136" s="69">
        <f>VALUE(CONCATENATE(MID(AT136,1,1),MID(AU136,1,1)))</f>
        <v>53</v>
      </c>
      <c r="AW136" s="71" t="s">
        <v>63</v>
      </c>
      <c r="AX136" s="63" t="s">
        <v>52</v>
      </c>
      <c r="AY136" s="63" t="s">
        <v>1192</v>
      </c>
      <c r="AZ136" s="63" t="s">
        <v>1193</v>
      </c>
      <c r="BA136" s="63" t="s">
        <v>1194</v>
      </c>
      <c r="BB136" s="65">
        <v>43955</v>
      </c>
      <c r="BC136" s="63" t="s">
        <v>1193</v>
      </c>
      <c r="BD136" s="63" t="s">
        <v>1194</v>
      </c>
      <c r="BE136" s="65">
        <v>43955</v>
      </c>
      <c r="BF136" s="65">
        <v>44042</v>
      </c>
      <c r="BG136" s="63" t="s">
        <v>1246</v>
      </c>
    </row>
    <row r="137" spans="1:59" ht="12.75" customHeight="1" x14ac:dyDescent="0.2">
      <c r="A137" s="82"/>
      <c r="K137" s="81"/>
      <c r="AO137" s="83"/>
      <c r="AP137" s="84"/>
      <c r="AR137" s="84"/>
      <c r="AS137" s="84"/>
    </row>
    <row r="138" spans="1:59" ht="12.75" customHeight="1" x14ac:dyDescent="0.2">
      <c r="A138" s="82"/>
      <c r="K138" s="81"/>
    </row>
    <row r="139" spans="1:59" x14ac:dyDescent="0.2">
      <c r="A139" s="82"/>
      <c r="K139" s="61"/>
    </row>
    <row r="140" spans="1:59" x14ac:dyDescent="0.2">
      <c r="A140" s="82"/>
    </row>
    <row r="141" spans="1:59" x14ac:dyDescent="0.2">
      <c r="A141" s="82"/>
    </row>
    <row r="142" spans="1:59" x14ac:dyDescent="0.2">
      <c r="A142" s="82"/>
    </row>
    <row r="143" spans="1:59" x14ac:dyDescent="0.2">
      <c r="A143" s="82"/>
    </row>
    <row r="144" spans="1:59" x14ac:dyDescent="0.2">
      <c r="A144" s="82"/>
    </row>
    <row r="145" spans="1:1" x14ac:dyDescent="0.2">
      <c r="A145" s="82"/>
    </row>
    <row r="146" spans="1:1" x14ac:dyDescent="0.2">
      <c r="A146" s="82"/>
    </row>
    <row r="147" spans="1:1" x14ac:dyDescent="0.2">
      <c r="A147" s="82"/>
    </row>
    <row r="148" spans="1:1" x14ac:dyDescent="0.2">
      <c r="A148" s="82"/>
    </row>
    <row r="149" spans="1:1" x14ac:dyDescent="0.2">
      <c r="A149" s="82"/>
    </row>
    <row r="150" spans="1:1" x14ac:dyDescent="0.2">
      <c r="A150" s="82"/>
    </row>
    <row r="151" spans="1:1" x14ac:dyDescent="0.2">
      <c r="A151" s="82"/>
    </row>
    <row r="152" spans="1:1" x14ac:dyDescent="0.2">
      <c r="A152" s="61"/>
    </row>
  </sheetData>
  <sheetProtection selectLockedCells="1" selectUnlockedCells="1"/>
  <dataConsolidate/>
  <mergeCells count="1530">
    <mergeCell ref="AW103:AW104"/>
    <mergeCell ref="AX103:AX104"/>
    <mergeCell ref="B101:B104"/>
    <mergeCell ref="A101:A104"/>
    <mergeCell ref="N103:N104"/>
    <mergeCell ref="O103:O104"/>
    <mergeCell ref="AT103:AT104"/>
    <mergeCell ref="AU103:AU104"/>
    <mergeCell ref="AV103:AV104"/>
    <mergeCell ref="H103:H104"/>
    <mergeCell ref="J103:J104"/>
    <mergeCell ref="K103:K104"/>
    <mergeCell ref="L103:L104"/>
    <mergeCell ref="M103:M104"/>
    <mergeCell ref="C103:C104"/>
    <mergeCell ref="D103:D104"/>
    <mergeCell ref="E103:E104"/>
    <mergeCell ref="F103:F104"/>
    <mergeCell ref="G103:G104"/>
    <mergeCell ref="BE97:BE98"/>
    <mergeCell ref="BF97:BF98"/>
    <mergeCell ref="BG97:BG98"/>
    <mergeCell ref="BE99:BE100"/>
    <mergeCell ref="BF99:BF100"/>
    <mergeCell ref="BG99:BG100"/>
    <mergeCell ref="BD99:BD100"/>
    <mergeCell ref="B94:B100"/>
    <mergeCell ref="A94:A100"/>
    <mergeCell ref="AY99:AY100"/>
    <mergeCell ref="AZ99:AZ100"/>
    <mergeCell ref="BA99:BA100"/>
    <mergeCell ref="BB99:BB100"/>
    <mergeCell ref="BC99:BC100"/>
    <mergeCell ref="AT99:AT100"/>
    <mergeCell ref="AU99:AU100"/>
    <mergeCell ref="AV99:AV100"/>
    <mergeCell ref="AW99:AW100"/>
    <mergeCell ref="AX99:AX100"/>
    <mergeCell ref="BD97:BD98"/>
    <mergeCell ref="C99:C100"/>
    <mergeCell ref="D99:D100"/>
    <mergeCell ref="E99:E100"/>
    <mergeCell ref="F99:F100"/>
    <mergeCell ref="G99:G100"/>
    <mergeCell ref="H99:H100"/>
    <mergeCell ref="J99:J100"/>
    <mergeCell ref="K99:K100"/>
    <mergeCell ref="L99:L100"/>
    <mergeCell ref="M99:M100"/>
    <mergeCell ref="N99:N100"/>
    <mergeCell ref="O99:O100"/>
    <mergeCell ref="AQ99:AQ100"/>
    <mergeCell ref="AR99:AR100"/>
    <mergeCell ref="AS99:AS100"/>
    <mergeCell ref="AY97:AY98"/>
    <mergeCell ref="AZ97:AZ98"/>
    <mergeCell ref="BA97:BA98"/>
    <mergeCell ref="BB97:BB98"/>
    <mergeCell ref="BC97:BC98"/>
    <mergeCell ref="AT97:AT98"/>
    <mergeCell ref="AU97:AU98"/>
    <mergeCell ref="AV97:AV98"/>
    <mergeCell ref="AW97:AW98"/>
    <mergeCell ref="AX97:AX98"/>
    <mergeCell ref="N97:N98"/>
    <mergeCell ref="O97:O98"/>
    <mergeCell ref="AQ97:AQ98"/>
    <mergeCell ref="AR97:AR98"/>
    <mergeCell ref="AS97:AS98"/>
    <mergeCell ref="H97:H98"/>
    <mergeCell ref="J97:J98"/>
    <mergeCell ref="K97:K98"/>
    <mergeCell ref="L97:L98"/>
    <mergeCell ref="M97:M98"/>
    <mergeCell ref="C97:C98"/>
    <mergeCell ref="D97:D98"/>
    <mergeCell ref="E97:E98"/>
    <mergeCell ref="F97:F98"/>
    <mergeCell ref="G97:G98"/>
    <mergeCell ref="AT94:AT96"/>
    <mergeCell ref="AU94:AU96"/>
    <mergeCell ref="AV94:AV96"/>
    <mergeCell ref="AW94:AW96"/>
    <mergeCell ref="AX94:AX96"/>
    <mergeCell ref="N94:N96"/>
    <mergeCell ref="O94:O96"/>
    <mergeCell ref="AQ94:AQ96"/>
    <mergeCell ref="AR94:AR96"/>
    <mergeCell ref="AS94:AS96"/>
    <mergeCell ref="H94:H96"/>
    <mergeCell ref="J94:J96"/>
    <mergeCell ref="K94:K96"/>
    <mergeCell ref="L94:L96"/>
    <mergeCell ref="M94:M96"/>
    <mergeCell ref="C94:C96"/>
    <mergeCell ref="D94:D96"/>
    <mergeCell ref="E94:E96"/>
    <mergeCell ref="F94:F96"/>
    <mergeCell ref="G94:G96"/>
    <mergeCell ref="AV92:AV93"/>
    <mergeCell ref="AW92:AW93"/>
    <mergeCell ref="AX92:AX93"/>
    <mergeCell ref="B89:B93"/>
    <mergeCell ref="A89:A93"/>
    <mergeCell ref="AQ92:AQ93"/>
    <mergeCell ref="AR92:AR93"/>
    <mergeCell ref="AS92:AS93"/>
    <mergeCell ref="AT92:AT93"/>
    <mergeCell ref="AU92:AU93"/>
    <mergeCell ref="K92:K93"/>
    <mergeCell ref="L92:L93"/>
    <mergeCell ref="M92:M93"/>
    <mergeCell ref="N92:N93"/>
    <mergeCell ref="O92:O93"/>
    <mergeCell ref="E92:E93"/>
    <mergeCell ref="F92:F93"/>
    <mergeCell ref="G92:G93"/>
    <mergeCell ref="H92:H93"/>
    <mergeCell ref="J92:J93"/>
    <mergeCell ref="A74:A88"/>
    <mergeCell ref="C92:C93"/>
    <mergeCell ref="D92:D93"/>
    <mergeCell ref="BF80:BF88"/>
    <mergeCell ref="BG80:BG88"/>
    <mergeCell ref="I82:I86"/>
    <mergeCell ref="I87:I88"/>
    <mergeCell ref="B74:B88"/>
    <mergeCell ref="AX80:AX88"/>
    <mergeCell ref="AY80:AY88"/>
    <mergeCell ref="BC80:BC88"/>
    <mergeCell ref="BD80:BD88"/>
    <mergeCell ref="BE80:BE88"/>
    <mergeCell ref="AS80:AS88"/>
    <mergeCell ref="AT80:AT88"/>
    <mergeCell ref="AU80:AU88"/>
    <mergeCell ref="AV80:AV88"/>
    <mergeCell ref="AW80:AW88"/>
    <mergeCell ref="M80:M88"/>
    <mergeCell ref="N80:N88"/>
    <mergeCell ref="O80:O88"/>
    <mergeCell ref="AQ80:AQ88"/>
    <mergeCell ref="AR80:AR88"/>
    <mergeCell ref="H80:H88"/>
    <mergeCell ref="I80:I81"/>
    <mergeCell ref="J80:J88"/>
    <mergeCell ref="K80:K88"/>
    <mergeCell ref="L80:L88"/>
    <mergeCell ref="C80:C88"/>
    <mergeCell ref="D80:D88"/>
    <mergeCell ref="E80:E88"/>
    <mergeCell ref="F80:F88"/>
    <mergeCell ref="G80:G88"/>
    <mergeCell ref="BG76:BG77"/>
    <mergeCell ref="AY78:AY79"/>
    <mergeCell ref="BC78:BC79"/>
    <mergeCell ref="BD78:BD79"/>
    <mergeCell ref="BE78:BE79"/>
    <mergeCell ref="BF78:BF79"/>
    <mergeCell ref="BG78:BG79"/>
    <mergeCell ref="AY76:AY77"/>
    <mergeCell ref="BC76:BC77"/>
    <mergeCell ref="BD76:BD77"/>
    <mergeCell ref="BE76:BE77"/>
    <mergeCell ref="BF76:BF77"/>
    <mergeCell ref="AT76:AT79"/>
    <mergeCell ref="AU76:AU79"/>
    <mergeCell ref="AV76:AV79"/>
    <mergeCell ref="AW76:AW79"/>
    <mergeCell ref="AX76:AX79"/>
    <mergeCell ref="BG74:BG75"/>
    <mergeCell ref="C76:C79"/>
    <mergeCell ref="D76:D79"/>
    <mergeCell ref="E76:E79"/>
    <mergeCell ref="F76:F79"/>
    <mergeCell ref="G76:G79"/>
    <mergeCell ref="H76:H79"/>
    <mergeCell ref="J76:J79"/>
    <mergeCell ref="K76:K79"/>
    <mergeCell ref="L76:L79"/>
    <mergeCell ref="M76:M79"/>
    <mergeCell ref="N76:N79"/>
    <mergeCell ref="O76:O79"/>
    <mergeCell ref="AQ76:AQ79"/>
    <mergeCell ref="AR76:AR79"/>
    <mergeCell ref="AS76:AS79"/>
    <mergeCell ref="AY74:AY75"/>
    <mergeCell ref="BC74:BC75"/>
    <mergeCell ref="BD74:BD75"/>
    <mergeCell ref="BE74:BE75"/>
    <mergeCell ref="BF74:BF75"/>
    <mergeCell ref="AT74:AT75"/>
    <mergeCell ref="AU74:AU75"/>
    <mergeCell ref="AV74:AV75"/>
    <mergeCell ref="AW74:AW75"/>
    <mergeCell ref="AX74:AX75"/>
    <mergeCell ref="N74:N75"/>
    <mergeCell ref="O74:O75"/>
    <mergeCell ref="AQ74:AQ75"/>
    <mergeCell ref="AR74:AR75"/>
    <mergeCell ref="AS74:AS75"/>
    <mergeCell ref="H74:H75"/>
    <mergeCell ref="J74:J75"/>
    <mergeCell ref="K74:K75"/>
    <mergeCell ref="L74:L75"/>
    <mergeCell ref="M74:M75"/>
    <mergeCell ref="C74:C75"/>
    <mergeCell ref="D74:D75"/>
    <mergeCell ref="E74:E75"/>
    <mergeCell ref="F74:F75"/>
    <mergeCell ref="G74:G75"/>
    <mergeCell ref="A66:A73"/>
    <mergeCell ref="B66:B73"/>
    <mergeCell ref="BF70:BF73"/>
    <mergeCell ref="BG70:BG73"/>
    <mergeCell ref="AX70:AX73"/>
    <mergeCell ref="AY70:AY73"/>
    <mergeCell ref="BC70:BC73"/>
    <mergeCell ref="BD70:BD73"/>
    <mergeCell ref="BE70:BE73"/>
    <mergeCell ref="AS70:AS73"/>
    <mergeCell ref="AT70:AT73"/>
    <mergeCell ref="AU70:AU73"/>
    <mergeCell ref="AV70:AV73"/>
    <mergeCell ref="AW70:AW73"/>
    <mergeCell ref="M70:M73"/>
    <mergeCell ref="N70:N73"/>
    <mergeCell ref="O70:O73"/>
    <mergeCell ref="AQ70:AQ73"/>
    <mergeCell ref="AR70:AR73"/>
    <mergeCell ref="H70:H73"/>
    <mergeCell ref="I70:I73"/>
    <mergeCell ref="J70:J73"/>
    <mergeCell ref="K70:K73"/>
    <mergeCell ref="L70:L73"/>
    <mergeCell ref="C70:C73"/>
    <mergeCell ref="D70:D73"/>
    <mergeCell ref="E70:E73"/>
    <mergeCell ref="F70:F73"/>
    <mergeCell ref="G70:G73"/>
    <mergeCell ref="BF66:BF67"/>
    <mergeCell ref="BG66:BG67"/>
    <mergeCell ref="AY68:AY69"/>
    <mergeCell ref="BC68:BC69"/>
    <mergeCell ref="BD68:BD69"/>
    <mergeCell ref="BE68:BE69"/>
    <mergeCell ref="BF68:BF69"/>
    <mergeCell ref="BG68:BG69"/>
    <mergeCell ref="AX66:AX69"/>
    <mergeCell ref="AY66:AY67"/>
    <mergeCell ref="BC66:BC67"/>
    <mergeCell ref="BD66:BD67"/>
    <mergeCell ref="BE66:BE67"/>
    <mergeCell ref="AS66:AS69"/>
    <mergeCell ref="AT66:AT69"/>
    <mergeCell ref="AU66:AU69"/>
    <mergeCell ref="AV66:AV69"/>
    <mergeCell ref="AW66:AW69"/>
    <mergeCell ref="M66:M69"/>
    <mergeCell ref="N66:N69"/>
    <mergeCell ref="O66:O69"/>
    <mergeCell ref="AQ66:AQ69"/>
    <mergeCell ref="AR66:AR69"/>
    <mergeCell ref="H66:H69"/>
    <mergeCell ref="I66:I69"/>
    <mergeCell ref="J66:J69"/>
    <mergeCell ref="K66:K69"/>
    <mergeCell ref="L66:L69"/>
    <mergeCell ref="C66:C69"/>
    <mergeCell ref="D66:D69"/>
    <mergeCell ref="E66:E69"/>
    <mergeCell ref="F66:F69"/>
    <mergeCell ref="G66:G69"/>
    <mergeCell ref="AV64:AV65"/>
    <mergeCell ref="AW64:AW65"/>
    <mergeCell ref="AX64:AX65"/>
    <mergeCell ref="B60:B65"/>
    <mergeCell ref="A60:A65"/>
    <mergeCell ref="AQ64:AQ65"/>
    <mergeCell ref="AR64:AR65"/>
    <mergeCell ref="AS64:AS65"/>
    <mergeCell ref="AT64:AT65"/>
    <mergeCell ref="AU64:AU65"/>
    <mergeCell ref="AV60:AV61"/>
    <mergeCell ref="AW60:AW61"/>
    <mergeCell ref="AX60:AX61"/>
    <mergeCell ref="J62:J63"/>
    <mergeCell ref="K62:K63"/>
    <mergeCell ref="L62:L63"/>
    <mergeCell ref="M62:M63"/>
    <mergeCell ref="N62:N63"/>
    <mergeCell ref="O62:O63"/>
    <mergeCell ref="AQ62:AQ63"/>
    <mergeCell ref="AT60:AT61"/>
    <mergeCell ref="AU60:AU61"/>
    <mergeCell ref="BE62:BE63"/>
    <mergeCell ref="BF62:BF63"/>
    <mergeCell ref="BG62:BG63"/>
    <mergeCell ref="C64:C65"/>
    <mergeCell ref="D64:D65"/>
    <mergeCell ref="E64:E65"/>
    <mergeCell ref="F64:F65"/>
    <mergeCell ref="G64:G65"/>
    <mergeCell ref="H64:H65"/>
    <mergeCell ref="J64:J65"/>
    <mergeCell ref="K64:K65"/>
    <mergeCell ref="L64:L65"/>
    <mergeCell ref="M64:M65"/>
    <mergeCell ref="N64:N65"/>
    <mergeCell ref="O64:O65"/>
    <mergeCell ref="AP64:AP65"/>
    <mergeCell ref="AW62:AW63"/>
    <mergeCell ref="AX62:AX63"/>
    <mergeCell ref="AY62:AY63"/>
    <mergeCell ref="BC62:BC63"/>
    <mergeCell ref="BD62:BD63"/>
    <mergeCell ref="AR62:AR63"/>
    <mergeCell ref="AS62:AS63"/>
    <mergeCell ref="AT62:AT63"/>
    <mergeCell ref="AU62:AU63"/>
    <mergeCell ref="AV62:AV63"/>
    <mergeCell ref="C62:C63"/>
    <mergeCell ref="D62:D63"/>
    <mergeCell ref="E62:E63"/>
    <mergeCell ref="F62:F63"/>
    <mergeCell ref="G62:G63"/>
    <mergeCell ref="H62:H63"/>
    <mergeCell ref="B52:B59"/>
    <mergeCell ref="A52:A59"/>
    <mergeCell ref="F60:F61"/>
    <mergeCell ref="M60:M61"/>
    <mergeCell ref="N60:N61"/>
    <mergeCell ref="O60:O61"/>
    <mergeCell ref="AQ60:AQ61"/>
    <mergeCell ref="AR60:AR61"/>
    <mergeCell ref="AS60:AS61"/>
    <mergeCell ref="J60:J61"/>
    <mergeCell ref="K60:K61"/>
    <mergeCell ref="L60:L61"/>
    <mergeCell ref="C60:C61"/>
    <mergeCell ref="D60:D61"/>
    <mergeCell ref="E60:E61"/>
    <mergeCell ref="G60:G61"/>
    <mergeCell ref="H60:H61"/>
    <mergeCell ref="AM57:AM58"/>
    <mergeCell ref="X53:X54"/>
    <mergeCell ref="Z53:Z54"/>
    <mergeCell ref="AB53:AB54"/>
    <mergeCell ref="AD53:AD54"/>
    <mergeCell ref="AE53:AE54"/>
    <mergeCell ref="AG53:AG54"/>
    <mergeCell ref="AK53:AK54"/>
    <mergeCell ref="AL53:AL54"/>
    <mergeCell ref="AM53:AM54"/>
    <mergeCell ref="AD57:AD58"/>
    <mergeCell ref="AE57:AE58"/>
    <mergeCell ref="AF57:AF58"/>
    <mergeCell ref="AG57:AG58"/>
    <mergeCell ref="AH57:AH58"/>
    <mergeCell ref="BG53:BG55"/>
    <mergeCell ref="AT57:AT59"/>
    <mergeCell ref="AU57:AU59"/>
    <mergeCell ref="AV57:AV59"/>
    <mergeCell ref="AW57:AW59"/>
    <mergeCell ref="AX57:AX59"/>
    <mergeCell ref="AO57:AO58"/>
    <mergeCell ref="AP57:AP58"/>
    <mergeCell ref="AQ57:AQ59"/>
    <mergeCell ref="AR57:AR59"/>
    <mergeCell ref="AS57:AS59"/>
    <mergeCell ref="AI57:AI58"/>
    <mergeCell ref="AJ57:AJ58"/>
    <mergeCell ref="AK57:AK58"/>
    <mergeCell ref="AL57:AL58"/>
    <mergeCell ref="AN57:AN58"/>
    <mergeCell ref="BC53:BC55"/>
    <mergeCell ref="BD53:BD55"/>
    <mergeCell ref="Y57:Y58"/>
    <mergeCell ref="Z57:Z58"/>
    <mergeCell ref="AA57:AA58"/>
    <mergeCell ref="AB57:AB58"/>
    <mergeCell ref="AC57:AC58"/>
    <mergeCell ref="T57:T58"/>
    <mergeCell ref="U57:U58"/>
    <mergeCell ref="V57:V58"/>
    <mergeCell ref="W57:W58"/>
    <mergeCell ref="X57:X58"/>
    <mergeCell ref="O57:O59"/>
    <mergeCell ref="P57:P58"/>
    <mergeCell ref="Q57:Q58"/>
    <mergeCell ref="R57:R58"/>
    <mergeCell ref="S57:S58"/>
    <mergeCell ref="BA53:BA55"/>
    <mergeCell ref="BB53:BB55"/>
    <mergeCell ref="S53:S54"/>
    <mergeCell ref="T53:T54"/>
    <mergeCell ref="U53:U54"/>
    <mergeCell ref="V53:V54"/>
    <mergeCell ref="W53:W54"/>
    <mergeCell ref="C57:C59"/>
    <mergeCell ref="D57:D59"/>
    <mergeCell ref="E57:E59"/>
    <mergeCell ref="F57:F59"/>
    <mergeCell ref="G57:G59"/>
    <mergeCell ref="H57:H59"/>
    <mergeCell ref="I57:I58"/>
    <mergeCell ref="J57:J59"/>
    <mergeCell ref="K57:K59"/>
    <mergeCell ref="L57:L59"/>
    <mergeCell ref="M57:M59"/>
    <mergeCell ref="N57:N59"/>
    <mergeCell ref="AV53:AV55"/>
    <mergeCell ref="AW53:AW55"/>
    <mergeCell ref="AX53:AX55"/>
    <mergeCell ref="AY53:AY55"/>
    <mergeCell ref="AZ53:AZ55"/>
    <mergeCell ref="AQ53:AQ55"/>
    <mergeCell ref="AR53:AR55"/>
    <mergeCell ref="AS53:AS55"/>
    <mergeCell ref="AT53:AT55"/>
    <mergeCell ref="AU53:AU55"/>
    <mergeCell ref="AI53:AI54"/>
    <mergeCell ref="AJ53:AJ54"/>
    <mergeCell ref="AN53:AN54"/>
    <mergeCell ref="AO53:AO54"/>
    <mergeCell ref="AP53:AP54"/>
    <mergeCell ref="Y53:Y54"/>
    <mergeCell ref="AA53:AA54"/>
    <mergeCell ref="AC53:AC54"/>
    <mergeCell ref="AF53:AF54"/>
    <mergeCell ref="AH53:AH54"/>
    <mergeCell ref="N53:N55"/>
    <mergeCell ref="O53:O55"/>
    <mergeCell ref="P53:P54"/>
    <mergeCell ref="Q53:Q54"/>
    <mergeCell ref="R53:R54"/>
    <mergeCell ref="H53:H55"/>
    <mergeCell ref="J53:J55"/>
    <mergeCell ref="K53:K55"/>
    <mergeCell ref="L53:L55"/>
    <mergeCell ref="M53:M55"/>
    <mergeCell ref="C53:C55"/>
    <mergeCell ref="D53:D55"/>
    <mergeCell ref="E53:E55"/>
    <mergeCell ref="F53:F55"/>
    <mergeCell ref="G53:G55"/>
    <mergeCell ref="BE49:BE51"/>
    <mergeCell ref="BF49:BF51"/>
    <mergeCell ref="AU49:AU51"/>
    <mergeCell ref="AV49:AV51"/>
    <mergeCell ref="BE53:BE55"/>
    <mergeCell ref="BF53:BF55"/>
    <mergeCell ref="BG49:BG51"/>
    <mergeCell ref="F44:F46"/>
    <mergeCell ref="C44:C46"/>
    <mergeCell ref="D44:D46"/>
    <mergeCell ref="E44:E46"/>
    <mergeCell ref="F47:F48"/>
    <mergeCell ref="C47:C48"/>
    <mergeCell ref="D47:D48"/>
    <mergeCell ref="E47:E48"/>
    <mergeCell ref="F49:F51"/>
    <mergeCell ref="C49:C51"/>
    <mergeCell ref="D49:D51"/>
    <mergeCell ref="E49:E51"/>
    <mergeCell ref="AW49:AW51"/>
    <mergeCell ref="AX49:AX51"/>
    <mergeCell ref="AY49:AY51"/>
    <mergeCell ref="BC49:BC51"/>
    <mergeCell ref="BD49:BD51"/>
    <mergeCell ref="BF47:BF48"/>
    <mergeCell ref="BG47:BG48"/>
    <mergeCell ref="G49:G51"/>
    <mergeCell ref="H49:H51"/>
    <mergeCell ref="J49:J51"/>
    <mergeCell ref="K49:K51"/>
    <mergeCell ref="L49:L51"/>
    <mergeCell ref="M49:M51"/>
    <mergeCell ref="N49:N51"/>
    <mergeCell ref="O49:O51"/>
    <mergeCell ref="AQ49:AQ51"/>
    <mergeCell ref="AR49:AR51"/>
    <mergeCell ref="AS49:AS51"/>
    <mergeCell ref="AT49:AT51"/>
    <mergeCell ref="AX47:AX48"/>
    <mergeCell ref="AY47:AY48"/>
    <mergeCell ref="BC47:BC48"/>
    <mergeCell ref="BD47:BD48"/>
    <mergeCell ref="BE47:BE48"/>
    <mergeCell ref="AX44:AX46"/>
    <mergeCell ref="G47:G48"/>
    <mergeCell ref="H47:H48"/>
    <mergeCell ref="J47:J48"/>
    <mergeCell ref="K47:K48"/>
    <mergeCell ref="L47:L48"/>
    <mergeCell ref="M47:M48"/>
    <mergeCell ref="N47:N48"/>
    <mergeCell ref="O47:O48"/>
    <mergeCell ref="AQ47:AQ48"/>
    <mergeCell ref="AR47:AR48"/>
    <mergeCell ref="AS47:AS48"/>
    <mergeCell ref="AT47:AT48"/>
    <mergeCell ref="AU47:AU48"/>
    <mergeCell ref="AV47:AV48"/>
    <mergeCell ref="AW47:AW48"/>
    <mergeCell ref="AS44:AS46"/>
    <mergeCell ref="AT44:AT46"/>
    <mergeCell ref="AU44:AU46"/>
    <mergeCell ref="AV44:AV46"/>
    <mergeCell ref="AW44:AW46"/>
    <mergeCell ref="M44:M46"/>
    <mergeCell ref="N44:N46"/>
    <mergeCell ref="O44:O46"/>
    <mergeCell ref="AQ44:AQ46"/>
    <mergeCell ref="AR44:AR46"/>
    <mergeCell ref="G44:G46"/>
    <mergeCell ref="H44:H46"/>
    <mergeCell ref="J44:J46"/>
    <mergeCell ref="K44:K46"/>
    <mergeCell ref="L44:L46"/>
    <mergeCell ref="AX41:AX43"/>
    <mergeCell ref="F41:F43"/>
    <mergeCell ref="E41:E43"/>
    <mergeCell ref="D41:D43"/>
    <mergeCell ref="C41:C43"/>
    <mergeCell ref="AS41:AS43"/>
    <mergeCell ref="AT41:AT43"/>
    <mergeCell ref="AU41:AU43"/>
    <mergeCell ref="AV41:AV43"/>
    <mergeCell ref="AW41:AW43"/>
    <mergeCell ref="AN41:AN42"/>
    <mergeCell ref="AO41:AO42"/>
    <mergeCell ref="AP41:AP42"/>
    <mergeCell ref="AQ41:AQ43"/>
    <mergeCell ref="AR41:AR43"/>
    <mergeCell ref="AI41:AI42"/>
    <mergeCell ref="AJ41:AJ42"/>
    <mergeCell ref="AK41:AK42"/>
    <mergeCell ref="AL41:AL42"/>
    <mergeCell ref="AM41:AM42"/>
    <mergeCell ref="AD41:AD42"/>
    <mergeCell ref="AE41:AE42"/>
    <mergeCell ref="AF41:AF42"/>
    <mergeCell ref="AG41:AG42"/>
    <mergeCell ref="AH41:AH42"/>
    <mergeCell ref="Y41:Y42"/>
    <mergeCell ref="Z41:Z42"/>
    <mergeCell ref="AA41:AA42"/>
    <mergeCell ref="AB41:AB42"/>
    <mergeCell ref="AC41:AC42"/>
    <mergeCell ref="T41:T42"/>
    <mergeCell ref="U41:U42"/>
    <mergeCell ref="V41:V42"/>
    <mergeCell ref="W41:W42"/>
    <mergeCell ref="X41:X42"/>
    <mergeCell ref="O41:O43"/>
    <mergeCell ref="P41:P42"/>
    <mergeCell ref="Q41:Q42"/>
    <mergeCell ref="R41:R42"/>
    <mergeCell ref="S41:S42"/>
    <mergeCell ref="J41:J43"/>
    <mergeCell ref="K41:K43"/>
    <mergeCell ref="L41:L43"/>
    <mergeCell ref="M41:M43"/>
    <mergeCell ref="N41:N43"/>
    <mergeCell ref="B29:B40"/>
    <mergeCell ref="A29:A40"/>
    <mergeCell ref="G41:G43"/>
    <mergeCell ref="H41:H43"/>
    <mergeCell ref="I41:I42"/>
    <mergeCell ref="B41:B51"/>
    <mergeCell ref="A41:A51"/>
    <mergeCell ref="BD38:BD40"/>
    <mergeCell ref="BE29:BE30"/>
    <mergeCell ref="BF29:BF30"/>
    <mergeCell ref="BG29:BG30"/>
    <mergeCell ref="BE31:BE32"/>
    <mergeCell ref="BF31:BF32"/>
    <mergeCell ref="BG31:BG32"/>
    <mergeCell ref="BE33:BE35"/>
    <mergeCell ref="BF33:BF35"/>
    <mergeCell ref="BG33:BG35"/>
    <mergeCell ref="BE36:BE37"/>
    <mergeCell ref="BF36:BF37"/>
    <mergeCell ref="BG36:BG37"/>
    <mergeCell ref="BE38:BE40"/>
    <mergeCell ref="BF38:BF40"/>
    <mergeCell ref="BG38:BG40"/>
    <mergeCell ref="AY38:AY40"/>
    <mergeCell ref="AZ38:AZ40"/>
    <mergeCell ref="BA38:BA40"/>
    <mergeCell ref="BB38:BB40"/>
    <mergeCell ref="BC38:BC40"/>
    <mergeCell ref="AT38:AT40"/>
    <mergeCell ref="AU38:AU40"/>
    <mergeCell ref="AV38:AV40"/>
    <mergeCell ref="AW38:AW40"/>
    <mergeCell ref="AX38:AX40"/>
    <mergeCell ref="BD36:BD37"/>
    <mergeCell ref="C38:C40"/>
    <mergeCell ref="D38:D40"/>
    <mergeCell ref="E38:E40"/>
    <mergeCell ref="F38:F40"/>
    <mergeCell ref="G38:G40"/>
    <mergeCell ref="H38:H40"/>
    <mergeCell ref="J38:J40"/>
    <mergeCell ref="K38:K40"/>
    <mergeCell ref="L38:L40"/>
    <mergeCell ref="M38:M40"/>
    <mergeCell ref="N38:N40"/>
    <mergeCell ref="O38:O40"/>
    <mergeCell ref="AQ38:AQ40"/>
    <mergeCell ref="AR38:AR40"/>
    <mergeCell ref="AS38:AS40"/>
    <mergeCell ref="AY36:AY37"/>
    <mergeCell ref="AZ36:AZ37"/>
    <mergeCell ref="BA36:BA37"/>
    <mergeCell ref="BB36:BB37"/>
    <mergeCell ref="BC36:BC37"/>
    <mergeCell ref="AT36:AT37"/>
    <mergeCell ref="AU36:AU37"/>
    <mergeCell ref="AV36:AV37"/>
    <mergeCell ref="AW36:AW37"/>
    <mergeCell ref="AX36:AX37"/>
    <mergeCell ref="BD33:BD35"/>
    <mergeCell ref="C36:C37"/>
    <mergeCell ref="D36:D37"/>
    <mergeCell ref="E36:E37"/>
    <mergeCell ref="F36:F37"/>
    <mergeCell ref="G36:G37"/>
    <mergeCell ref="H36:H37"/>
    <mergeCell ref="J36:J37"/>
    <mergeCell ref="K36:K37"/>
    <mergeCell ref="L36:L37"/>
    <mergeCell ref="M36:M37"/>
    <mergeCell ref="N36:N37"/>
    <mergeCell ref="O36:O37"/>
    <mergeCell ref="AQ36:AQ37"/>
    <mergeCell ref="AR36:AR37"/>
    <mergeCell ref="AS36:AS37"/>
    <mergeCell ref="AY33:AY35"/>
    <mergeCell ref="AZ33:AZ35"/>
    <mergeCell ref="BA33:BA35"/>
    <mergeCell ref="BB33:BB35"/>
    <mergeCell ref="BC33:BC35"/>
    <mergeCell ref="AT33:AT35"/>
    <mergeCell ref="AU33:AU35"/>
    <mergeCell ref="AV33:AV35"/>
    <mergeCell ref="AW33:AW35"/>
    <mergeCell ref="AX33:AX35"/>
    <mergeCell ref="N33:N35"/>
    <mergeCell ref="O33:O35"/>
    <mergeCell ref="AQ33:AQ35"/>
    <mergeCell ref="AR33:AR35"/>
    <mergeCell ref="AS33:AS35"/>
    <mergeCell ref="H33:H35"/>
    <mergeCell ref="J33:J35"/>
    <mergeCell ref="K33:K35"/>
    <mergeCell ref="L33:L35"/>
    <mergeCell ref="M33:M35"/>
    <mergeCell ref="C33:C35"/>
    <mergeCell ref="D33:D35"/>
    <mergeCell ref="E33:E35"/>
    <mergeCell ref="F33:F35"/>
    <mergeCell ref="G33:G35"/>
    <mergeCell ref="BD29:BD30"/>
    <mergeCell ref="AY31:AY32"/>
    <mergeCell ref="AZ31:AZ32"/>
    <mergeCell ref="BA31:BA32"/>
    <mergeCell ref="BB31:BB32"/>
    <mergeCell ref="BC31:BC32"/>
    <mergeCell ref="BD31:BD32"/>
    <mergeCell ref="AY29:AY30"/>
    <mergeCell ref="AZ29:AZ30"/>
    <mergeCell ref="BA29:BA30"/>
    <mergeCell ref="BB29:BB30"/>
    <mergeCell ref="BC29:BC30"/>
    <mergeCell ref="AT29:AT32"/>
    <mergeCell ref="AU29:AU32"/>
    <mergeCell ref="AV29:AV32"/>
    <mergeCell ref="AW29:AW32"/>
    <mergeCell ref="AX29:AX32"/>
    <mergeCell ref="N29:N32"/>
    <mergeCell ref="O29:O32"/>
    <mergeCell ref="AQ29:AQ32"/>
    <mergeCell ref="AR29:AR32"/>
    <mergeCell ref="AS29:AS32"/>
    <mergeCell ref="H29:H32"/>
    <mergeCell ref="J29:J32"/>
    <mergeCell ref="K29:K32"/>
    <mergeCell ref="L29:L32"/>
    <mergeCell ref="M29:M32"/>
    <mergeCell ref="C29:C32"/>
    <mergeCell ref="D29:D32"/>
    <mergeCell ref="E29:E32"/>
    <mergeCell ref="F29:F32"/>
    <mergeCell ref="G29:G32"/>
    <mergeCell ref="BE26:BE28"/>
    <mergeCell ref="BF26:BF28"/>
    <mergeCell ref="BG26:BG28"/>
    <mergeCell ref="B26:B28"/>
    <mergeCell ref="A26:A28"/>
    <mergeCell ref="AZ26:AZ28"/>
    <mergeCell ref="BA26:BA28"/>
    <mergeCell ref="BB26:BB28"/>
    <mergeCell ref="BC26:BC28"/>
    <mergeCell ref="BD26:BD28"/>
    <mergeCell ref="AU26:AU28"/>
    <mergeCell ref="AV26:AV28"/>
    <mergeCell ref="AW26:AW28"/>
    <mergeCell ref="AX26:AX28"/>
    <mergeCell ref="AY26:AY28"/>
    <mergeCell ref="AP26:AP28"/>
    <mergeCell ref="AQ26:AQ28"/>
    <mergeCell ref="AR26:AR28"/>
    <mergeCell ref="AS26:AS28"/>
    <mergeCell ref="AT26:AT28"/>
    <mergeCell ref="AK26:AK28"/>
    <mergeCell ref="AL26:AL28"/>
    <mergeCell ref="AM26:AM28"/>
    <mergeCell ref="AN26:AN28"/>
    <mergeCell ref="AO26:AO28"/>
    <mergeCell ref="AF26:AF28"/>
    <mergeCell ref="AG26:AG28"/>
    <mergeCell ref="AH26:AH28"/>
    <mergeCell ref="AI26:AI28"/>
    <mergeCell ref="AJ26:AJ28"/>
    <mergeCell ref="AA26:AA28"/>
    <mergeCell ref="AB26:AB28"/>
    <mergeCell ref="AC26:AC28"/>
    <mergeCell ref="AD26:AD28"/>
    <mergeCell ref="AE26:AE28"/>
    <mergeCell ref="V26:V28"/>
    <mergeCell ref="W26:W28"/>
    <mergeCell ref="X26:X28"/>
    <mergeCell ref="Y26:Y28"/>
    <mergeCell ref="Z26:Z28"/>
    <mergeCell ref="Q26:Q28"/>
    <mergeCell ref="R26:R28"/>
    <mergeCell ref="S26:S28"/>
    <mergeCell ref="T26:T28"/>
    <mergeCell ref="U26:U28"/>
    <mergeCell ref="L26:L28"/>
    <mergeCell ref="M26:M28"/>
    <mergeCell ref="N26:N28"/>
    <mergeCell ref="O26:O28"/>
    <mergeCell ref="P26:P28"/>
    <mergeCell ref="G26:G28"/>
    <mergeCell ref="H26:H28"/>
    <mergeCell ref="I26:I28"/>
    <mergeCell ref="J26:J28"/>
    <mergeCell ref="K26:K28"/>
    <mergeCell ref="A22:A25"/>
    <mergeCell ref="C26:C28"/>
    <mergeCell ref="D26:D28"/>
    <mergeCell ref="E26:E28"/>
    <mergeCell ref="F26:F28"/>
    <mergeCell ref="B22:B25"/>
    <mergeCell ref="C22:C25"/>
    <mergeCell ref="D22:D25"/>
    <mergeCell ref="E22:E25"/>
    <mergeCell ref="F22:F25"/>
    <mergeCell ref="G22:G25"/>
    <mergeCell ref="BE22:BE23"/>
    <mergeCell ref="BF22:BF23"/>
    <mergeCell ref="BG22:BG23"/>
    <mergeCell ref="BE24:BE25"/>
    <mergeCell ref="BF24:BF25"/>
    <mergeCell ref="BG24:BG25"/>
    <mergeCell ref="BD22:BD23"/>
    <mergeCell ref="AY24:AY25"/>
    <mergeCell ref="AZ24:AZ25"/>
    <mergeCell ref="BA24:BA25"/>
    <mergeCell ref="BB24:BB25"/>
    <mergeCell ref="BC24:BC25"/>
    <mergeCell ref="BD24:BD25"/>
    <mergeCell ref="AY22:AY23"/>
    <mergeCell ref="AZ22:AZ23"/>
    <mergeCell ref="BA22:BA23"/>
    <mergeCell ref="BB22:BB23"/>
    <mergeCell ref="BC22:BC23"/>
    <mergeCell ref="AW22:AW25"/>
    <mergeCell ref="AX22:AX25"/>
    <mergeCell ref="I24:I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L22:AL23"/>
    <mergeCell ref="AM22:AM23"/>
    <mergeCell ref="AT22:AT25"/>
    <mergeCell ref="AU22:AU25"/>
    <mergeCell ref="AV22:AV25"/>
    <mergeCell ref="AM24:AM25"/>
    <mergeCell ref="AP24:AP25"/>
    <mergeCell ref="AN22:AN23"/>
    <mergeCell ref="AO22:AO23"/>
    <mergeCell ref="AP22:AP23"/>
    <mergeCell ref="AQ22:AQ25"/>
    <mergeCell ref="AR22:AR25"/>
    <mergeCell ref="AS22:AS25"/>
    <mergeCell ref="AN24:AN25"/>
    <mergeCell ref="AO24:AO25"/>
    <mergeCell ref="AG22:AG23"/>
    <mergeCell ref="AH22:AH23"/>
    <mergeCell ref="AI22:AI23"/>
    <mergeCell ref="AJ22:AJ23"/>
    <mergeCell ref="AK22:AK23"/>
    <mergeCell ref="AC22:AC23"/>
    <mergeCell ref="AD22:AD23"/>
    <mergeCell ref="AE22:AE23"/>
    <mergeCell ref="AF22:AF23"/>
    <mergeCell ref="AH24:AH25"/>
    <mergeCell ref="AI24:AI25"/>
    <mergeCell ref="AJ24:AJ25"/>
    <mergeCell ref="AK24:AK25"/>
    <mergeCell ref="AC24:AC25"/>
    <mergeCell ref="AD24:AD25"/>
    <mergeCell ref="AE24:AE25"/>
    <mergeCell ref="AF24:AF25"/>
    <mergeCell ref="AG24:AG25"/>
    <mergeCell ref="W22:W23"/>
    <mergeCell ref="X22:X23"/>
    <mergeCell ref="Y22:Y23"/>
    <mergeCell ref="Z22:Z23"/>
    <mergeCell ref="AA22:AA23"/>
    <mergeCell ref="R22:R23"/>
    <mergeCell ref="S22:S23"/>
    <mergeCell ref="T22:T23"/>
    <mergeCell ref="U22:U23"/>
    <mergeCell ref="V22:V23"/>
    <mergeCell ref="M22:M25"/>
    <mergeCell ref="N22:N25"/>
    <mergeCell ref="O22:O25"/>
    <mergeCell ref="P22:P23"/>
    <mergeCell ref="Q22:Q23"/>
    <mergeCell ref="H22:H25"/>
    <mergeCell ref="I22:I23"/>
    <mergeCell ref="J22:J25"/>
    <mergeCell ref="K22:K25"/>
    <mergeCell ref="L22:L25"/>
    <mergeCell ref="AV18:AV20"/>
    <mergeCell ref="AW18:AW20"/>
    <mergeCell ref="AX18:AX20"/>
    <mergeCell ref="B17:B21"/>
    <mergeCell ref="A17:A21"/>
    <mergeCell ref="AQ18:AQ20"/>
    <mergeCell ref="AR18:AR20"/>
    <mergeCell ref="AS18:AS20"/>
    <mergeCell ref="AT18:AT20"/>
    <mergeCell ref="AU18:AU20"/>
    <mergeCell ref="AL18:AL20"/>
    <mergeCell ref="AM18:AM20"/>
    <mergeCell ref="AN18:AN20"/>
    <mergeCell ref="AO18:AO20"/>
    <mergeCell ref="AP18:AP20"/>
    <mergeCell ref="AG18:AG20"/>
    <mergeCell ref="AH18:AH20"/>
    <mergeCell ref="AI18:AI20"/>
    <mergeCell ref="AJ18:AJ20"/>
    <mergeCell ref="AK18:AK20"/>
    <mergeCell ref="AB18:AB20"/>
    <mergeCell ref="AC18:AC20"/>
    <mergeCell ref="AD18:AD20"/>
    <mergeCell ref="AE18:AE20"/>
    <mergeCell ref="AF18:AF20"/>
    <mergeCell ref="W18:W20"/>
    <mergeCell ref="X18:X20"/>
    <mergeCell ref="Y18:Y20"/>
    <mergeCell ref="Z18:Z20"/>
    <mergeCell ref="AA18:AA20"/>
    <mergeCell ref="R18:R20"/>
    <mergeCell ref="S18:S20"/>
    <mergeCell ref="C14:C16"/>
    <mergeCell ref="D14:D16"/>
    <mergeCell ref="E14:E16"/>
    <mergeCell ref="F14:F16"/>
    <mergeCell ref="G14:G16"/>
    <mergeCell ref="T18:T20"/>
    <mergeCell ref="U18:U20"/>
    <mergeCell ref="V18:V20"/>
    <mergeCell ref="M18:M20"/>
    <mergeCell ref="N18:N20"/>
    <mergeCell ref="O18:O20"/>
    <mergeCell ref="P18:P20"/>
    <mergeCell ref="Q18:Q20"/>
    <mergeCell ref="H18:H20"/>
    <mergeCell ref="I18:I20"/>
    <mergeCell ref="J18:J20"/>
    <mergeCell ref="K18:K20"/>
    <mergeCell ref="L18:L20"/>
    <mergeCell ref="C18:C20"/>
    <mergeCell ref="D18:D20"/>
    <mergeCell ref="E18:E20"/>
    <mergeCell ref="F18:F20"/>
    <mergeCell ref="G18:G20"/>
    <mergeCell ref="AB11:AB13"/>
    <mergeCell ref="AC11:AC13"/>
    <mergeCell ref="AD11:AD13"/>
    <mergeCell ref="AE11:AE13"/>
    <mergeCell ref="AF11:AF13"/>
    <mergeCell ref="A11:A16"/>
    <mergeCell ref="B11:B16"/>
    <mergeCell ref="BE11:BE13"/>
    <mergeCell ref="BF11:BF13"/>
    <mergeCell ref="BG11:BG13"/>
    <mergeCell ref="BE15:BE16"/>
    <mergeCell ref="BF15:BF16"/>
    <mergeCell ref="BG15:BG16"/>
    <mergeCell ref="AZ15:AZ16"/>
    <mergeCell ref="BA15:BA16"/>
    <mergeCell ref="BB15:BB16"/>
    <mergeCell ref="BC15:BC16"/>
    <mergeCell ref="BD15:BD16"/>
    <mergeCell ref="AV14:AV16"/>
    <mergeCell ref="AW14:AW16"/>
    <mergeCell ref="AX14:AX16"/>
    <mergeCell ref="I15:I16"/>
    <mergeCell ref="AY15:AY16"/>
    <mergeCell ref="AQ14:AQ16"/>
    <mergeCell ref="AR14:AR16"/>
    <mergeCell ref="AS14:AS16"/>
    <mergeCell ref="AT14:AT16"/>
    <mergeCell ref="AU14:AU16"/>
    <mergeCell ref="BA11:BA13"/>
    <mergeCell ref="BB11:BB13"/>
    <mergeCell ref="BC11:BC13"/>
    <mergeCell ref="BD11:BD13"/>
    <mergeCell ref="H11:H13"/>
    <mergeCell ref="I11:I13"/>
    <mergeCell ref="J11:J13"/>
    <mergeCell ref="K11:K13"/>
    <mergeCell ref="L11:L13"/>
    <mergeCell ref="H14:H16"/>
    <mergeCell ref="J14:J16"/>
    <mergeCell ref="K14:K16"/>
    <mergeCell ref="L14:L16"/>
    <mergeCell ref="M14:M16"/>
    <mergeCell ref="N14:N16"/>
    <mergeCell ref="O14:O16"/>
    <mergeCell ref="AV11:AV13"/>
    <mergeCell ref="AW11:AW13"/>
    <mergeCell ref="AX11:AX13"/>
    <mergeCell ref="AY11:AY13"/>
    <mergeCell ref="AZ11:AZ13"/>
    <mergeCell ref="AQ11:AQ13"/>
    <mergeCell ref="AR11:AR13"/>
    <mergeCell ref="AS11:AS13"/>
    <mergeCell ref="AT11:AT13"/>
    <mergeCell ref="AU11:AU13"/>
    <mergeCell ref="AL11:AL13"/>
    <mergeCell ref="AM11:AM13"/>
    <mergeCell ref="AN11:AN13"/>
    <mergeCell ref="AO11:AO13"/>
    <mergeCell ref="AP11:AP13"/>
    <mergeCell ref="AG11:AG13"/>
    <mergeCell ref="AH11:AH13"/>
    <mergeCell ref="AI11:AI13"/>
    <mergeCell ref="AJ11:AJ13"/>
    <mergeCell ref="AK11:AK13"/>
    <mergeCell ref="C11:C13"/>
    <mergeCell ref="D11:D13"/>
    <mergeCell ref="E11:E13"/>
    <mergeCell ref="F11:F13"/>
    <mergeCell ref="G11:G13"/>
    <mergeCell ref="BD8:BD10"/>
    <mergeCell ref="J1:AM2"/>
    <mergeCell ref="J3:AM4"/>
    <mergeCell ref="AN1:BG1"/>
    <mergeCell ref="AN2:BG2"/>
    <mergeCell ref="AN3:BG3"/>
    <mergeCell ref="AN4:BG4"/>
    <mergeCell ref="BE8:BF8"/>
    <mergeCell ref="AH8:AI8"/>
    <mergeCell ref="S9:S10"/>
    <mergeCell ref="R9:R10"/>
    <mergeCell ref="AC9:AC10"/>
    <mergeCell ref="AF9:AF10"/>
    <mergeCell ref="AG9:AG10"/>
    <mergeCell ref="AF8:AG8"/>
    <mergeCell ref="AC8:AE8"/>
    <mergeCell ref="AP6:AP10"/>
    <mergeCell ref="AQ6:AQ10"/>
    <mergeCell ref="W7:Z7"/>
    <mergeCell ref="AA7:AB7"/>
    <mergeCell ref="AC7:AE7"/>
    <mergeCell ref="AI9:AI10"/>
    <mergeCell ref="Q8:V8"/>
    <mergeCell ref="AH7:AI7"/>
    <mergeCell ref="W6:AM6"/>
    <mergeCell ref="AB9:AB10"/>
    <mergeCell ref="AH9:AH10"/>
    <mergeCell ref="A6:A10"/>
    <mergeCell ref="U9:U10"/>
    <mergeCell ref="T9:T10"/>
    <mergeCell ref="AJ9:AJ10"/>
    <mergeCell ref="AE9:AE10"/>
    <mergeCell ref="AD9:AD10"/>
    <mergeCell ref="BC8:BC10"/>
    <mergeCell ref="AW9:AW10"/>
    <mergeCell ref="AX9:AX10"/>
    <mergeCell ref="BG8:BG10"/>
    <mergeCell ref="K9:K10"/>
    <mergeCell ref="L9:L10"/>
    <mergeCell ref="N9:N10"/>
    <mergeCell ref="O9:O10"/>
    <mergeCell ref="W9:W10"/>
    <mergeCell ref="AT9:AT10"/>
    <mergeCell ref="X9:X10"/>
    <mergeCell ref="Y9:Y10"/>
    <mergeCell ref="AZ8:AZ10"/>
    <mergeCell ref="BE9:BE10"/>
    <mergeCell ref="BF9:BF10"/>
    <mergeCell ref="V9:V10"/>
    <mergeCell ref="AL9:AL10"/>
    <mergeCell ref="AM7:AM10"/>
    <mergeCell ref="AT6:AX7"/>
    <mergeCell ref="BA8:BA10"/>
    <mergeCell ref="BB8:BB10"/>
    <mergeCell ref="AR6:AR10"/>
    <mergeCell ref="AS6:AS10"/>
    <mergeCell ref="AO8:AO10"/>
    <mergeCell ref="C6:E7"/>
    <mergeCell ref="E8:E10"/>
    <mergeCell ref="AY6:BF7"/>
    <mergeCell ref="W8:X8"/>
    <mergeCell ref="Y8:Z8"/>
    <mergeCell ref="AA8:AB8"/>
    <mergeCell ref="AF7:AG7"/>
    <mergeCell ref="AJ7:AL7"/>
    <mergeCell ref="AW8:AX8"/>
    <mergeCell ref="AY8:AY10"/>
    <mergeCell ref="AJ8:AL8"/>
    <mergeCell ref="Z9:Z10"/>
    <mergeCell ref="AA9:AA10"/>
    <mergeCell ref="AU9:AU10"/>
    <mergeCell ref="AK9:AK10"/>
    <mergeCell ref="AT8:AV8"/>
    <mergeCell ref="AV9:AV10"/>
    <mergeCell ref="M8:O8"/>
    <mergeCell ref="M9:M10"/>
    <mergeCell ref="J105:J106"/>
    <mergeCell ref="K105:K106"/>
    <mergeCell ref="L105:L106"/>
    <mergeCell ref="M105:M106"/>
    <mergeCell ref="N105:N106"/>
    <mergeCell ref="O105:O106"/>
    <mergeCell ref="P105:P106"/>
    <mergeCell ref="Q105:Q106"/>
    <mergeCell ref="R105:R106"/>
    <mergeCell ref="S105:S106"/>
    <mergeCell ref="T105:T106"/>
    <mergeCell ref="U105:U106"/>
    <mergeCell ref="V105:V106"/>
    <mergeCell ref="AN6:AN7"/>
    <mergeCell ref="AO6:AO7"/>
    <mergeCell ref="AN8:AN10"/>
    <mergeCell ref="G6:J7"/>
    <mergeCell ref="W11:W13"/>
    <mergeCell ref="X11:X13"/>
    <mergeCell ref="Y11:Y13"/>
    <mergeCell ref="Z11:Z13"/>
    <mergeCell ref="AA11:AA13"/>
    <mergeCell ref="R11:R13"/>
    <mergeCell ref="S11:S13"/>
    <mergeCell ref="T11:T13"/>
    <mergeCell ref="U11:U13"/>
    <mergeCell ref="V11:V13"/>
    <mergeCell ref="M11:M13"/>
    <mergeCell ref="N11:N13"/>
    <mergeCell ref="O11:O13"/>
    <mergeCell ref="P11:P13"/>
    <mergeCell ref="Q11:Q13"/>
    <mergeCell ref="X105:X106"/>
    <mergeCell ref="Y105:Y106"/>
    <mergeCell ref="Z105:Z106"/>
    <mergeCell ref="AA105:AA106"/>
    <mergeCell ref="AB105:AB106"/>
    <mergeCell ref="AC105:AC106"/>
    <mergeCell ref="AD105:AD106"/>
    <mergeCell ref="AE105:AE106"/>
    <mergeCell ref="AF105:AF106"/>
    <mergeCell ref="AG105:AG106"/>
    <mergeCell ref="AH105:AH106"/>
    <mergeCell ref="AI105:AI106"/>
    <mergeCell ref="AJ105:AJ106"/>
    <mergeCell ref="AK105:AK106"/>
    <mergeCell ref="AL105:AL106"/>
    <mergeCell ref="AM105:AM106"/>
    <mergeCell ref="A1:I4"/>
    <mergeCell ref="H8:H10"/>
    <mergeCell ref="K8:L8"/>
    <mergeCell ref="P8:P10"/>
    <mergeCell ref="Q9:Q10"/>
    <mergeCell ref="P6:V7"/>
    <mergeCell ref="B6:B10"/>
    <mergeCell ref="F6:F10"/>
    <mergeCell ref="K6:O7"/>
    <mergeCell ref="C8:C10"/>
    <mergeCell ref="D8:D10"/>
    <mergeCell ref="I8:I10"/>
    <mergeCell ref="G8:G10"/>
    <mergeCell ref="J8:J10"/>
    <mergeCell ref="G105:G106"/>
    <mergeCell ref="H105:H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F105:F106"/>
    <mergeCell ref="E105:E106"/>
    <mergeCell ref="D105:D106"/>
    <mergeCell ref="C105:C106"/>
    <mergeCell ref="G107:G108"/>
    <mergeCell ref="H107:H108"/>
    <mergeCell ref="J107:J108"/>
    <mergeCell ref="K107:K108"/>
    <mergeCell ref="L107:L108"/>
    <mergeCell ref="M107:M108"/>
    <mergeCell ref="N107:N108"/>
    <mergeCell ref="O107:O108"/>
    <mergeCell ref="AQ107:AQ108"/>
    <mergeCell ref="AR107:AR108"/>
    <mergeCell ref="AS107:AS108"/>
    <mergeCell ref="AT107:AT108"/>
    <mergeCell ref="AU107:AU108"/>
    <mergeCell ref="AV107:AV108"/>
    <mergeCell ref="AW107:AW108"/>
    <mergeCell ref="AX107:AX108"/>
    <mergeCell ref="W105:W106"/>
    <mergeCell ref="AY107:AY108"/>
    <mergeCell ref="BC107:BC108"/>
    <mergeCell ref="BD107:BD108"/>
    <mergeCell ref="BE107:BE108"/>
    <mergeCell ref="BF107:BF108"/>
    <mergeCell ref="BG107:BG108"/>
    <mergeCell ref="B105:B108"/>
    <mergeCell ref="A105:A108"/>
    <mergeCell ref="C107:C108"/>
    <mergeCell ref="D107:D108"/>
    <mergeCell ref="E107:E108"/>
    <mergeCell ref="F107:F108"/>
    <mergeCell ref="A109:A111"/>
    <mergeCell ref="B109:B111"/>
    <mergeCell ref="C109:C111"/>
    <mergeCell ref="D109:D111"/>
    <mergeCell ref="E109:E111"/>
    <mergeCell ref="F109:F111"/>
    <mergeCell ref="G109:G111"/>
    <mergeCell ref="H109:H111"/>
    <mergeCell ref="J109:J111"/>
    <mergeCell ref="K109:K111"/>
    <mergeCell ref="L109:L111"/>
    <mergeCell ref="M109:M111"/>
    <mergeCell ref="N109:N111"/>
    <mergeCell ref="O109:O111"/>
    <mergeCell ref="AQ109:AQ111"/>
    <mergeCell ref="AR109:AR111"/>
    <mergeCell ref="AS109:AS111"/>
    <mergeCell ref="AT109:AT111"/>
    <mergeCell ref="AU109:AU111"/>
    <mergeCell ref="AV109:AV111"/>
    <mergeCell ref="AW109:AW111"/>
    <mergeCell ref="AX109:AX111"/>
    <mergeCell ref="I110:I111"/>
    <mergeCell ref="P110:P111"/>
    <mergeCell ref="Q110:Q111"/>
    <mergeCell ref="R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112:A115"/>
    <mergeCell ref="B112:B115"/>
    <mergeCell ref="C112:C114"/>
    <mergeCell ref="D112:D114"/>
    <mergeCell ref="E112:E114"/>
    <mergeCell ref="F112:F114"/>
    <mergeCell ref="G112:G114"/>
    <mergeCell ref="H112:H114"/>
    <mergeCell ref="I112:I114"/>
    <mergeCell ref="J112:J114"/>
    <mergeCell ref="K112:K114"/>
    <mergeCell ref="L112:L114"/>
    <mergeCell ref="M112:M114"/>
    <mergeCell ref="N112:N114"/>
    <mergeCell ref="O112:O114"/>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BD116:BD117"/>
    <mergeCell ref="BE116:BE117"/>
    <mergeCell ref="BF116:BF117"/>
    <mergeCell ref="AI112:AI113"/>
    <mergeCell ref="AJ112:AJ113"/>
    <mergeCell ref="AK112:AK113"/>
    <mergeCell ref="AL112:AL113"/>
    <mergeCell ref="AM112:AM113"/>
    <mergeCell ref="AN112:AN113"/>
    <mergeCell ref="AO112:AO113"/>
    <mergeCell ref="AP112:AP113"/>
    <mergeCell ref="AQ112:AQ114"/>
    <mergeCell ref="AR112:AR114"/>
    <mergeCell ref="AS112:AS114"/>
    <mergeCell ref="AT112:AT114"/>
    <mergeCell ref="AU112:AU114"/>
    <mergeCell ref="AV112:AV114"/>
    <mergeCell ref="AW112:AW114"/>
    <mergeCell ref="AX112:AX114"/>
    <mergeCell ref="AY112:AY114"/>
    <mergeCell ref="BE120:BE122"/>
    <mergeCell ref="BF120:BF122"/>
    <mergeCell ref="BG120:BG122"/>
    <mergeCell ref="BC112:BC114"/>
    <mergeCell ref="BD112:BD114"/>
    <mergeCell ref="BE112:BE114"/>
    <mergeCell ref="BF112:BF114"/>
    <mergeCell ref="BG112:BG114"/>
    <mergeCell ref="A116:A122"/>
    <mergeCell ref="B116:B122"/>
    <mergeCell ref="C116:C119"/>
    <mergeCell ref="D116:D119"/>
    <mergeCell ref="E116:E119"/>
    <mergeCell ref="F116:F119"/>
    <mergeCell ref="G116:G119"/>
    <mergeCell ref="H116:H119"/>
    <mergeCell ref="J116:J119"/>
    <mergeCell ref="K116:K119"/>
    <mergeCell ref="L116:L119"/>
    <mergeCell ref="M116:M119"/>
    <mergeCell ref="N116:N119"/>
    <mergeCell ref="O116:O119"/>
    <mergeCell ref="AQ116:AQ119"/>
    <mergeCell ref="AR116:AR119"/>
    <mergeCell ref="AS116:AS119"/>
    <mergeCell ref="AT116:AT119"/>
    <mergeCell ref="AU116:AU119"/>
    <mergeCell ref="AV116:AV119"/>
    <mergeCell ref="AW116:AW119"/>
    <mergeCell ref="AX116:AX119"/>
    <mergeCell ref="AY116:AY117"/>
    <mergeCell ref="BC116:BC117"/>
    <mergeCell ref="P126:P127"/>
    <mergeCell ref="Q126:Q127"/>
    <mergeCell ref="R126:R127"/>
    <mergeCell ref="S126:S127"/>
    <mergeCell ref="T126:T127"/>
    <mergeCell ref="BG116:BG117"/>
    <mergeCell ref="AY118:AY119"/>
    <mergeCell ref="BC118:BC119"/>
    <mergeCell ref="BD118:BD119"/>
    <mergeCell ref="BE118:BE119"/>
    <mergeCell ref="BF118:BF119"/>
    <mergeCell ref="BG118:BG119"/>
    <mergeCell ref="F120:F122"/>
    <mergeCell ref="G120:G122"/>
    <mergeCell ref="H120:H122"/>
    <mergeCell ref="J120:J122"/>
    <mergeCell ref="K120:K122"/>
    <mergeCell ref="L120:L122"/>
    <mergeCell ref="M120:M122"/>
    <mergeCell ref="N120:N122"/>
    <mergeCell ref="O120:O122"/>
    <mergeCell ref="AQ120:AQ122"/>
    <mergeCell ref="AR120:AR122"/>
    <mergeCell ref="AS120:AS122"/>
    <mergeCell ref="AT120:AT122"/>
    <mergeCell ref="AU120:AU122"/>
    <mergeCell ref="AV120:AV122"/>
    <mergeCell ref="AW120:AW122"/>
    <mergeCell ref="AX120:AX122"/>
    <mergeCell ref="AY120:AY122"/>
    <mergeCell ref="BC120:BC122"/>
    <mergeCell ref="BD120:BD122"/>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D123:D127"/>
    <mergeCell ref="E123:E127"/>
    <mergeCell ref="F123:F127"/>
    <mergeCell ref="G123:G127"/>
    <mergeCell ref="H123:H127"/>
    <mergeCell ref="I123:I125"/>
    <mergeCell ref="J123:J127"/>
    <mergeCell ref="K123:K127"/>
    <mergeCell ref="L123:L127"/>
    <mergeCell ref="M123:M127"/>
    <mergeCell ref="N123:N127"/>
    <mergeCell ref="O123:O127"/>
    <mergeCell ref="P123:P125"/>
    <mergeCell ref="Q123:Q125"/>
    <mergeCell ref="R123:R125"/>
    <mergeCell ref="S123:S125"/>
    <mergeCell ref="T123:T125"/>
    <mergeCell ref="I126:I127"/>
    <mergeCell ref="BF128:BF130"/>
    <mergeCell ref="AY123:AY125"/>
    <mergeCell ref="BC123:BC125"/>
    <mergeCell ref="BD123:BD125"/>
    <mergeCell ref="BE123:BE125"/>
    <mergeCell ref="BF123:BF125"/>
    <mergeCell ref="AO126:AO127"/>
    <mergeCell ref="AP126:AP127"/>
    <mergeCell ref="AX123:AX127"/>
    <mergeCell ref="BG123:BG125"/>
    <mergeCell ref="BE126:BE127"/>
    <mergeCell ref="BF126:BF127"/>
    <mergeCell ref="BG126:BG127"/>
    <mergeCell ref="BE128:BE130"/>
    <mergeCell ref="U123:U125"/>
    <mergeCell ref="V123:V125"/>
    <mergeCell ref="W123:W125"/>
    <mergeCell ref="X123:X125"/>
    <mergeCell ref="Y123:Y125"/>
    <mergeCell ref="Z123:Z125"/>
    <mergeCell ref="AA123:AA125"/>
    <mergeCell ref="AB123:AB125"/>
    <mergeCell ref="AC123:AC125"/>
    <mergeCell ref="AD123:AD125"/>
    <mergeCell ref="AE123:AE125"/>
    <mergeCell ref="AN126:AN127"/>
    <mergeCell ref="AF123:AF125"/>
    <mergeCell ref="AG123:AG125"/>
    <mergeCell ref="AN123:AN125"/>
    <mergeCell ref="AO123:AO125"/>
    <mergeCell ref="AP123:AP125"/>
    <mergeCell ref="U126:U127"/>
    <mergeCell ref="AJ126:AJ127"/>
    <mergeCell ref="AK126:AK127"/>
    <mergeCell ref="AL126:AL127"/>
    <mergeCell ref="AM126:AM127"/>
    <mergeCell ref="AH123:AH125"/>
    <mergeCell ref="AI123:AI125"/>
    <mergeCell ref="AJ123:AJ125"/>
    <mergeCell ref="AK123:AK125"/>
    <mergeCell ref="AL123:AL125"/>
    <mergeCell ref="AM123:AM125"/>
    <mergeCell ref="AD131:AD133"/>
    <mergeCell ref="AE131:AE133"/>
    <mergeCell ref="AF131:AF133"/>
    <mergeCell ref="AG131:AG133"/>
    <mergeCell ref="AY126:AY127"/>
    <mergeCell ref="BC126:BC127"/>
    <mergeCell ref="BD126:BD127"/>
    <mergeCell ref="AX128:AX130"/>
    <mergeCell ref="AY128:AY130"/>
    <mergeCell ref="BC128:BC130"/>
    <mergeCell ref="BD128:BD130"/>
    <mergeCell ref="AQ123:AQ127"/>
    <mergeCell ref="AR123:AR127"/>
    <mergeCell ref="AS123:AS127"/>
    <mergeCell ref="AT123:AT127"/>
    <mergeCell ref="AU123:AU127"/>
    <mergeCell ref="AV123:AV127"/>
    <mergeCell ref="AW123:AW127"/>
    <mergeCell ref="F128:F130"/>
    <mergeCell ref="G128:G130"/>
    <mergeCell ref="H128:H130"/>
    <mergeCell ref="I128:I130"/>
    <mergeCell ref="J128:J130"/>
    <mergeCell ref="K128:K130"/>
    <mergeCell ref="L128:L130"/>
    <mergeCell ref="M128:M130"/>
    <mergeCell ref="N128:N130"/>
    <mergeCell ref="O128:O130"/>
    <mergeCell ref="AQ128:AQ130"/>
    <mergeCell ref="AR128:AR130"/>
    <mergeCell ref="AS128:AS130"/>
    <mergeCell ref="AT128:AT130"/>
    <mergeCell ref="AU128:AU130"/>
    <mergeCell ref="AV128:AV130"/>
    <mergeCell ref="AW128:AW130"/>
    <mergeCell ref="AJ134:AJ135"/>
    <mergeCell ref="AK134:AK135"/>
    <mergeCell ref="AL134:AL135"/>
    <mergeCell ref="AM134:AM135"/>
    <mergeCell ref="AN134:AN135"/>
    <mergeCell ref="AO134:AO135"/>
    <mergeCell ref="AP134:AP135"/>
    <mergeCell ref="BG128:BG130"/>
    <mergeCell ref="F131:F135"/>
    <mergeCell ref="G131:G135"/>
    <mergeCell ref="H131:H135"/>
    <mergeCell ref="I131:I133"/>
    <mergeCell ref="J131:J135"/>
    <mergeCell ref="K131:K135"/>
    <mergeCell ref="L131:L135"/>
    <mergeCell ref="M131:M135"/>
    <mergeCell ref="N131:N135"/>
    <mergeCell ref="O131:O135"/>
    <mergeCell ref="P131:P133"/>
    <mergeCell ref="Q131:Q133"/>
    <mergeCell ref="R131:R133"/>
    <mergeCell ref="S131:S133"/>
    <mergeCell ref="T131:T133"/>
    <mergeCell ref="U131:U133"/>
    <mergeCell ref="V131:V133"/>
    <mergeCell ref="W131:W133"/>
    <mergeCell ref="X131:X133"/>
    <mergeCell ref="Y131:Y133"/>
    <mergeCell ref="Z131:Z133"/>
    <mergeCell ref="AA131:AA133"/>
    <mergeCell ref="AB131:AB133"/>
    <mergeCell ref="AC131:AC133"/>
    <mergeCell ref="BE131:BE132"/>
    <mergeCell ref="BF131:BF132"/>
    <mergeCell ref="BG131:BG132"/>
    <mergeCell ref="AY133:AY134"/>
    <mergeCell ref="BC133:BC134"/>
    <mergeCell ref="BD133:BD134"/>
    <mergeCell ref="BE133:BE134"/>
    <mergeCell ref="BF133:BF134"/>
    <mergeCell ref="BG133:BG134"/>
    <mergeCell ref="I134:I135"/>
    <mergeCell ref="P134:P135"/>
    <mergeCell ref="Q134:Q135"/>
    <mergeCell ref="R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H131:AH133"/>
    <mergeCell ref="AI131:AI133"/>
    <mergeCell ref="AJ131:AJ133"/>
    <mergeCell ref="AB22:AB23"/>
    <mergeCell ref="AL24:AL25"/>
    <mergeCell ref="C120:C122"/>
    <mergeCell ref="D120:D122"/>
    <mergeCell ref="E120:E122"/>
    <mergeCell ref="C123:C127"/>
    <mergeCell ref="C128:C130"/>
    <mergeCell ref="D128:D130"/>
    <mergeCell ref="E128:E130"/>
    <mergeCell ref="C131:C135"/>
    <mergeCell ref="D131:D135"/>
    <mergeCell ref="E131:E135"/>
    <mergeCell ref="A123:A135"/>
    <mergeCell ref="B123:B135"/>
    <mergeCell ref="AY131:AY132"/>
    <mergeCell ref="BC131:BC132"/>
    <mergeCell ref="BD131:BD132"/>
    <mergeCell ref="AK131:AK133"/>
    <mergeCell ref="AL131:AL133"/>
    <mergeCell ref="AM131:AM133"/>
    <mergeCell ref="AN131:AN133"/>
    <mergeCell ref="AO131:AO133"/>
    <mergeCell ref="AP131:AP133"/>
    <mergeCell ref="AQ131:AQ135"/>
    <mergeCell ref="AR131:AR135"/>
    <mergeCell ref="AS131:AS135"/>
    <mergeCell ref="AT131:AT135"/>
    <mergeCell ref="AU131:AU135"/>
    <mergeCell ref="AV131:AV135"/>
    <mergeCell ref="AW131:AW135"/>
    <mergeCell ref="AX131:AX135"/>
    <mergeCell ref="AI134:AI135"/>
  </mergeCells>
  <conditionalFormatting sqref="N136">
    <cfRule type="cellIs" dxfId="286" priority="5" operator="equal">
      <formula>#REF!</formula>
    </cfRule>
    <cfRule type="cellIs" dxfId="285" priority="6" operator="equal">
      <formula>#REF!</formula>
    </cfRule>
    <cfRule type="cellIs" dxfId="284" priority="7" operator="equal">
      <formula>#REF!</formula>
    </cfRule>
    <cfRule type="cellIs" dxfId="283" priority="8" operator="equal">
      <formula>#REF!</formula>
    </cfRule>
  </conditionalFormatting>
  <conditionalFormatting sqref="AW136">
    <cfRule type="cellIs" dxfId="282" priority="1" operator="equal">
      <formula>#REF!</formula>
    </cfRule>
    <cfRule type="cellIs" dxfId="281" priority="2" operator="equal">
      <formula>#REF!</formula>
    </cfRule>
    <cfRule type="cellIs" dxfId="280" priority="3" operator="equal">
      <formula>#REF!</formula>
    </cfRule>
    <cfRule type="cellIs" dxfId="279" priority="4" operator="equal">
      <formula>#REF!</formula>
    </cfRule>
  </conditionalFormatting>
  <dataValidations count="5">
    <dataValidation type="whole" operator="equal" allowBlank="1" showInputMessage="1" showErrorMessage="1" sqref="AC26 AH14:AH15 W11 W14:W15 Y14:Y15 AA14:AA15 AC14:AC15 Y11 AA11 AC11 AH11 AC17 AA17 Y17 W17 AC19:AC21 AJ22:AK22 AA26 W26 Y26 AH26 AC36 W29:W34 Y29:Y34 AA29:AA34 AC29:AC33 AH29:AH34 W36 Y36 AA36 Y38:Y41 W38:W41 AH36:AH41 AC38:AC41 AA38:AA41 AA43:AA45 Y43:Y45 W43:W45 AH43:AH45 AC43:AC45 AH47:AH50 AC47:AC50 AA47:AA50 Y47:Y50 W47:W50 AH52:AH53 W52:W53 Y52:Y53 AA52:AA53 AC52:AC53 AA55:AA57 Y55:Y57 W55:W57 AH55:AH57 AC55:AC57 W114:W123 AH114:AH123 AA59:AA88 AC59:AC88 AA114:AA123 AC90:AC92 AC114:AC122 AA90:AA92 AH59:AH98 W59:W98 Y59:Y98 AC94:AC98 AA94:AA98 AC101 AH101 AA101 Y101 W101 Y103:Y105 AC103:AC105 AA103:AA105 AH103:AH105 W103:W105 AH107:AH110 W107:W110 Y107:Y110 AC107:AC110 AA107:AA110 W112 AH112 AC112 AA112 Y112 Y114:Y123 W126 Y126 AA126 AC126 AH126 AC129 W128:W131 Y128:Y131 AA128:AA131 AH128:AH131 AC134 W134 Y134 AA134 AC131 AH134 W19:W22 Y19:Y22 AA19:AA22 AC22:AD22 AF22 AH19:AH22 W24 Y24 AA24 AC24:AD24 AF24 AH24 AJ24:AK24">
      <formula1>15</formula1>
    </dataValidation>
    <dataValidation type="whole" operator="equal" allowBlank="1" showInputMessage="1" showErrorMessage="1" sqref="AL26 AL14:AL15 X11 X14:X15 Z14:Z15 AB14:AB15 AE14:AE15 AI14:AI15 Z11 AB11 AE11 AI11 AL11 AI17 Z19:Z20 AB19:AB20 AE19:AE20 AI19:AI20 AL19:AL20 X19:X20 AI26 X26 Z26 AB26 AE26 X35 Z29:Z30 X29:X30 AB29:AB30 AE29:AE30 AI29:AI30 AL29:AL30 AB35 Z35 Z37:Z41 X37:X41 AL34:AL41 AI35:AI41 AE35:AE41 AB37:AB41 AB43:AB50 Z43:Z50 X43:X50 AL43:AL50 AI43:AI50 AE43:AE50 AI52:AI53 AL55:AL57 AI55:AI57 AB55:AB57 Z55:Z57 X55:X57 AE55:AE57 X52:X53 Z52:Z53 AB52:AB53 AE52:AE53 AL52:AL53 AI59:AI88 Z114:Z122 AL59:AL88 AB59:AB89 X114:X122 AE114:AE122 Z59:Z88 AI114:AI123 AB114:AB123 AE59:AE88 X59:X88 AE91 X91 Z91 AL91 AB91 AI91 AB93:AB98 X94:X98 Z94:Z98 AE94:AE98 AI94:AI98 AL94:AL98 Z101 AI101 AB101 AL101 AE101 X101 Z103:Z104 AL103:AL105 AB103:AB105 AI103:AI105 AE103:AE105 X103:X104 AL109:AL110 X109:X110 Z109:Z110 AB109:AB110 AE109:AE110 AI109:AI110 X112 AL112 AI112 AE112 AB112 Z112 AL114:AL123 AI126 AL126 AB126 AE126 AI134 X134 Z134 AB134 AE134 X131 Z131 AB131 AE131 AI131 AL131 AL134">
      <formula1>0</formula1>
    </dataValidation>
    <dataValidation type="whole" operator="equal" allowBlank="1" showInputMessage="1" showErrorMessage="1" sqref="AJ26 AJ14:AJ15 AD14:AD15 AD11 AJ11 AJ19:AJ21 AD19:AD20 AD26 AJ29:AJ33 AD34 AD29:AD30 AJ36:AJ41 AD38:AD41 AD43:AD45 AJ43:AJ45 AD47:AD50 AJ47:AJ50 AJ52:AJ53 AD55:AD57 AJ55:AJ57 AD52:AD53 AJ59:AJ88 AD114:AD123 AD59:AD89 AD91 AJ91:AJ92 AD93:AD98 AJ94:AJ98 AD101 AJ101 AD103:AD105 AJ103:AJ105 AJ107:AJ110 AD109:AD110 AD112 AJ112 AJ114:AJ123 AJ126 AD126 AD130:AD131 AJ128:AJ131 AD128 AD134 AJ134">
      <formula1>10</formula1>
    </dataValidation>
    <dataValidation type="whole" operator="equal" allowBlank="1" showInputMessage="1" showErrorMessage="1" sqref="AK26 AK14:AK15 AK11 AK17 AK19:AK20 AK29:AK30 AK36:AK41 AK43:AK45 AK47:AK50 AK55:AK57 AK52:AK53 AK59:AK91 AK93:AK98 AK101 AK103:AK105 AK109:AK110 AK112 AK114:AK123 AK126 AK131 AK134">
      <formula1>5</formula1>
    </dataValidation>
    <dataValidation type="list" allowBlank="1" showInputMessage="1" showErrorMessage="1" sqref="K136:L136 O136 AX136 C136:F136 AT136:AU136">
      <formula1>#REF!</formula1>
    </dataValidation>
  </dataValidations>
  <hyperlinks>
    <hyperlink ref="C6" location="'CONTEXTO ESTRATÉGICO'!A1" display="CONTEXTO ESTRATÉGICO"/>
    <hyperlink ref="F6" location="'CLASIFICACIÓN DEL RIESGO '!A1" display="CLASIFICACIÓN _x000a_DEL RIESGO"/>
    <hyperlink ref="K9" location="'TABLA DE PROBABILIDAD'!A1" display="PROBABILIDAD"/>
    <hyperlink ref="O9" location="'OPCIONES DE MANEJO DEL RIESGO'!A1" display="OPCIONES DE MANEJO DEL RIESGO"/>
    <hyperlink ref="AX9" location="'OPCIONES DE MANEJO DEL RIESGO'!A1" display="OPCIONES DE MANEJO DEL RIESGO"/>
    <hyperlink ref="L9:L10" location="'TABLA DE IMPACTO'!A1" display="IMPACTO"/>
    <hyperlink ref="N9:N10" location="'MATRIZ CALIFICACIÓN'!A1" display="ZONA DE RIESGO "/>
    <hyperlink ref="F6:F10" location="'TIPOLOGIA DEL RIESGO'!A1" display="'TIPOLOGIA DEL RIESGO'!A1"/>
    <hyperlink ref="AT9:AT10" location="'TABLA DE PROBABILIDAD'!A1" display="PROBABILIDAD"/>
    <hyperlink ref="AU9:AU10" location="'TABLA DE IMPACTO'!A1" display="IMPACTO"/>
    <hyperlink ref="AW9:AW10" location="'MATRIZ CALIFICACIÓN'!A1" display="ZONA DE RIESGO"/>
  </hyperlinks>
  <pageMargins left="0.25" right="0.25" top="0.75" bottom="0.75" header="0.3" footer="0.3"/>
  <pageSetup paperSize="120" scale="10" firstPageNumber="0" fitToWidth="0" orientation="landscape" horizontalDpi="300" verticalDpi="300" r:id="rId1"/>
  <headerFooter alignWithMargins="0">
    <oddFooter>&amp;A</oddFooter>
  </headerFooter>
  <rowBreaks count="14" manualBreakCount="14">
    <brk id="13" max="58" man="1"/>
    <brk id="17" max="58" man="1"/>
    <brk id="21" max="58" man="1"/>
    <brk id="35" max="58" man="1"/>
    <brk id="43" max="58" man="1"/>
    <brk id="52" max="58" man="1"/>
    <brk id="61" max="58" man="1"/>
    <brk id="69" max="58" man="1"/>
    <brk id="79" max="58" man="1"/>
    <brk id="85" max="58" man="1"/>
    <brk id="88" max="58" man="1"/>
    <brk id="93" max="58" man="1"/>
    <brk id="114" max="58" man="1"/>
    <brk id="119" max="58"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01" operator="equal" id="{3BF70CF1-9376-4AA0-8258-A15D3984CC01}">
            <xm:f>'\Users\PLANEACION17\Documents\DIRECCIONAMIENTO ESTRATEGICO Y GERENCIAL\[MC-FO-002 MAPA DE RIESGOS DIRECCIONAMIENTO ESTRATEGICO Y GERENCIAL 2020.xlsx]MATRIZ CALIFICACIÓN'!#REF!</xm:f>
            <x14:dxf>
              <fill>
                <patternFill>
                  <bgColor rgb="FF00B050"/>
                </patternFill>
              </fill>
            </x14:dxf>
          </x14:cfRule>
          <x14:cfRule type="cellIs" priority="302" operator="equal" id="{6AAC193C-B194-4F96-8405-FB5841389F2C}">
            <xm:f>'\Users\PLANEACION17\Documents\DIRECCIONAMIENTO ESTRATEGICO Y GERENCIAL\[MC-FO-002 MAPA DE RIESGOS DIRECCIONAMIENTO ESTRATEGICO Y GERENCIAL 2020.xlsx]MATRIZ CALIFICACIÓN'!#REF!</xm:f>
            <x14:dxf>
              <fill>
                <patternFill>
                  <bgColor rgb="FFFFFF00"/>
                </patternFill>
              </fill>
            </x14:dxf>
          </x14:cfRule>
          <x14:cfRule type="cellIs" priority="303" operator="equal" id="{601DC37C-FBD5-4C9B-8AF3-FB00D2EBA3CC}">
            <xm:f>'\Users\PLANEACION17\Documents\DIRECCIONAMIENTO ESTRATEGICO Y GERENCIAL\[MC-FO-002 MAPA DE RIESGOS DIRECCIONAMIENTO ESTRATEGICO Y GERENCIAL 2020.xlsx]MATRIZ CALIFICACIÓN'!#REF!</xm:f>
            <x14:dxf>
              <fill>
                <patternFill>
                  <bgColor theme="5"/>
                </patternFill>
              </fill>
            </x14:dxf>
          </x14:cfRule>
          <x14:cfRule type="cellIs" priority="304" operator="equal" id="{9F9E0E1E-6184-4919-BA5E-F8CE959C1E5A}">
            <xm:f>'\Users\PLANEACION17\Documents\DIRECCIONAMIENTO ESTRATEGICO Y GERENCIAL\[MC-FO-002 MAPA DE RIESGOS DIRECCIONAMIENTO ESTRATEGICO Y GERENCIAL 2020.xlsx]MATRIZ CALIFICACIÓN'!#REF!</xm:f>
            <x14:dxf>
              <fill>
                <patternFill>
                  <bgColor rgb="FFFF0000"/>
                </patternFill>
              </fill>
            </x14:dxf>
          </x14:cfRule>
          <xm:sqref>N11 N14</xm:sqref>
        </x14:conditionalFormatting>
        <x14:conditionalFormatting xmlns:xm="http://schemas.microsoft.com/office/excel/2006/main">
          <x14:cfRule type="cellIs" priority="297" operator="equal" id="{47B9EEBA-2304-4795-8C93-E1E78BAC9ACB}">
            <xm:f>'\Users\PLANEACION17\Documents\DIRECCIONAMIENTO ESTRATEGICO Y GERENCIAL\[MC-FO-002 MAPA DE RIESGOS DIRECCIONAMIENTO ESTRATEGICO Y GERENCIAL 2020.xlsx]MATRIZ CALIFICACIÓN'!#REF!</xm:f>
            <x14:dxf>
              <fill>
                <patternFill>
                  <bgColor rgb="FFFF0000"/>
                </patternFill>
              </fill>
            </x14:dxf>
          </x14:cfRule>
          <x14:cfRule type="cellIs" priority="298" operator="equal" id="{38A322A3-6F11-417A-A5A8-CCE10E17943F}">
            <xm:f>'\Users\PLANEACION17\Documents\DIRECCIONAMIENTO ESTRATEGICO Y GERENCIAL\[MC-FO-002 MAPA DE RIESGOS DIRECCIONAMIENTO ESTRATEGICO Y GERENCIAL 2020.xlsx]MATRIZ CALIFICACIÓN'!#REF!</xm:f>
            <x14:dxf>
              <fill>
                <patternFill>
                  <bgColor theme="5"/>
                </patternFill>
              </fill>
            </x14:dxf>
          </x14:cfRule>
          <x14:cfRule type="cellIs" priority="299" operator="equal" id="{3839222F-1A5F-458F-89EB-FE201A530C2C}">
            <xm:f>'\Users\PLANEACION17\Documents\DIRECCIONAMIENTO ESTRATEGICO Y GERENCIAL\[MC-FO-002 MAPA DE RIESGOS DIRECCIONAMIENTO ESTRATEGICO Y GERENCIAL 2020.xlsx]MATRIZ CALIFICACIÓN'!#REF!</xm:f>
            <x14:dxf>
              <fill>
                <patternFill>
                  <bgColor rgb="FFFFFF00"/>
                </patternFill>
              </fill>
            </x14:dxf>
          </x14:cfRule>
          <x14:cfRule type="cellIs" priority="300" operator="equal" id="{41232AF2-A098-4F6E-871A-7B96E545AB67}">
            <xm:f>'\Users\PLANEACION17\Documents\DIRECCIONAMIENTO ESTRATEGICO Y GERENCIAL\[MC-FO-002 MAPA DE RIESGOS DIRECCIONAMIENTO ESTRATEGICO Y GERENCIAL 2020.xlsx]MATRIZ CALIFICACIÓN'!#REF!</xm:f>
            <x14:dxf>
              <fill>
                <patternFill>
                  <bgColor rgb="FF00B050"/>
                </patternFill>
              </fill>
            </x14:dxf>
          </x14:cfRule>
          <xm:sqref>AW14 AW11</xm:sqref>
        </x14:conditionalFormatting>
        <x14:conditionalFormatting xmlns:xm="http://schemas.microsoft.com/office/excel/2006/main">
          <x14:cfRule type="cellIs" priority="293" operator="equal" id="{A6318CBB-C066-4DE2-94FD-E72EBD0FD4C9}">
            <xm:f>'\Users\PLANEACION17\Documents\MEJORAMIENTO CONTINUO DE LA CALIDAD\[MC-FO-002 MAPA DE RIESGOS INSTITUCIONAL MEJORAMIENTO CONTINUO DE LA CALIDAD 2020.xlsx]MATRIZ CALIFICACIÓN'!#REF!</xm:f>
            <x14:dxf>
              <fill>
                <patternFill>
                  <bgColor rgb="FF00B050"/>
                </patternFill>
              </fill>
            </x14:dxf>
          </x14:cfRule>
          <x14:cfRule type="cellIs" priority="294" operator="equal" id="{00F90330-2123-494D-977B-42DBDA48BD1F}">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95" operator="equal" id="{27A674AE-749E-4999-886D-280CFCE3413D}">
            <xm:f>'\Users\PLANEACION17\Documents\MEJORAMIENTO CONTINUO DE LA CALIDAD\[MC-FO-002 MAPA DE RIESGOS INSTITUCIONAL MEJORAMIENTO CONTINUO DE LA CALIDAD 2020.xlsx]MATRIZ CALIFICACIÓN'!#REF!</xm:f>
            <x14:dxf>
              <fill>
                <patternFill>
                  <bgColor theme="5"/>
                </patternFill>
              </fill>
            </x14:dxf>
          </x14:cfRule>
          <x14:cfRule type="cellIs" priority="296" operator="equal" id="{F0D6AC6A-CEC1-4326-95D3-0E046637B5F4}">
            <xm:f>'\Users\PLANEACION17\Documents\MEJORAMIENTO CONTINUO DE LA CALIDAD\[MC-FO-002 MAPA DE RIESGOS INSTITUCIONAL MEJORAMIENTO CONTINUO DE LA CALIDAD 2020.xlsx]MATRIZ CALIFICACIÓN'!#REF!</xm:f>
            <x14:dxf>
              <fill>
                <patternFill>
                  <bgColor rgb="FFFF0000"/>
                </patternFill>
              </fill>
            </x14:dxf>
          </x14:cfRule>
          <xm:sqref>N17</xm:sqref>
        </x14:conditionalFormatting>
        <x14:conditionalFormatting xmlns:xm="http://schemas.microsoft.com/office/excel/2006/main">
          <x14:cfRule type="cellIs" priority="289" operator="equal" id="{499C2B20-C232-42FE-B7A5-7C76E9C2ADC8}">
            <xm:f>'\Users\PLANEACION17\Documents\MEJORAMIENTO CONTINUO DE LA CALIDAD\[MC-FO-002 MAPA DE RIESGOS INSTITUCIONAL MEJORAMIENTO CONTINUO DE LA CALIDAD 2020.xlsx]MATRIZ CALIFICACIÓN'!#REF!</xm:f>
            <x14:dxf>
              <fill>
                <patternFill>
                  <bgColor rgb="FFFF0000"/>
                </patternFill>
              </fill>
            </x14:dxf>
          </x14:cfRule>
          <x14:cfRule type="cellIs" priority="290" operator="equal" id="{CEFA16C9-3D1C-45AD-B759-C922F38D62CD}">
            <xm:f>'\Users\PLANEACION17\Documents\MEJORAMIENTO CONTINUO DE LA CALIDAD\[MC-FO-002 MAPA DE RIESGOS INSTITUCIONAL MEJORAMIENTO CONTINUO DE LA CALIDAD 2020.xlsx]MATRIZ CALIFICACIÓN'!#REF!</xm:f>
            <x14:dxf>
              <fill>
                <patternFill>
                  <bgColor theme="5"/>
                </patternFill>
              </fill>
            </x14:dxf>
          </x14:cfRule>
          <x14:cfRule type="cellIs" priority="291" operator="equal" id="{9D8DB26F-364F-4C0C-98D2-9D7135612F97}">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92" operator="equal" id="{C663EE62-DCBA-46A0-ADBD-772C7AAA505F}">
            <xm:f>'\Users\PLANEACION17\Documents\MEJORAMIENTO CONTINUO DE LA CALIDAD\[MC-FO-002 MAPA DE RIESGOS INSTITUCIONAL MEJORAMIENTO CONTINUO DE LA CALIDAD 2020.xlsx]MATRIZ CALIFICACIÓN'!#REF!</xm:f>
            <x14:dxf>
              <fill>
                <patternFill>
                  <bgColor rgb="FF00B050"/>
                </patternFill>
              </fill>
            </x14:dxf>
          </x14:cfRule>
          <xm:sqref>AW17</xm:sqref>
        </x14:conditionalFormatting>
        <x14:conditionalFormatting xmlns:xm="http://schemas.microsoft.com/office/excel/2006/main">
          <x14:cfRule type="cellIs" priority="285" operator="equal" id="{8BDA2533-4E1F-466F-8331-0DA750239F2F}">
            <xm:f>'\Users\PLANEACION17\Documents\MEJORAMIENTO CONTINUO DE LA CALIDAD\[MC-FO-002 MAPA DE RIESGOS INSTITUCIONAL MEJORAMIENTO CONTINUO DE LA CALIDAD 2020.xlsx]MATRIZ CALIFICACIÓN'!#REF!</xm:f>
            <x14:dxf>
              <fill>
                <patternFill>
                  <bgColor rgb="FF00B050"/>
                </patternFill>
              </fill>
            </x14:dxf>
          </x14:cfRule>
          <x14:cfRule type="cellIs" priority="286" operator="equal" id="{3A739BBF-D7AC-4919-809E-AE45097E8349}">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87" operator="equal" id="{224C84AD-A26F-4A6C-9840-252C8E8F27C5}">
            <xm:f>'\Users\PLANEACION17\Documents\MEJORAMIENTO CONTINUO DE LA CALIDAD\[MC-FO-002 MAPA DE RIESGOS INSTITUCIONAL MEJORAMIENTO CONTINUO DE LA CALIDAD 2020.xlsx]MATRIZ CALIFICACIÓN'!#REF!</xm:f>
            <x14:dxf>
              <fill>
                <patternFill>
                  <bgColor theme="5"/>
                </patternFill>
              </fill>
            </x14:dxf>
          </x14:cfRule>
          <x14:cfRule type="cellIs" priority="288" operator="equal" id="{382AB667-F225-4D89-9294-1D75422A4216}">
            <xm:f>'\Users\PLANEACION17\Documents\MEJORAMIENTO CONTINUO DE LA CALIDAD\[MC-FO-002 MAPA DE RIESGOS INSTITUCIONAL MEJORAMIENTO CONTINUO DE LA CALIDAD 2020.xlsx]MATRIZ CALIFICACIÓN'!#REF!</xm:f>
            <x14:dxf>
              <fill>
                <patternFill>
                  <bgColor rgb="FFFF0000"/>
                </patternFill>
              </fill>
            </x14:dxf>
          </x14:cfRule>
          <xm:sqref>N18:N20</xm:sqref>
        </x14:conditionalFormatting>
        <x14:conditionalFormatting xmlns:xm="http://schemas.microsoft.com/office/excel/2006/main">
          <x14:cfRule type="cellIs" priority="281" operator="equal" id="{74EB4D8C-35FA-41C1-B854-667CCDF60EAA}">
            <xm:f>'\Users\PLANEACION17\Documents\MEJORAMIENTO CONTINUO DE LA CALIDAD\[MC-FO-002 MAPA DE RIESGOS INSTITUCIONAL MEJORAMIENTO CONTINUO DE LA CALIDAD 2020.xlsx]MATRIZ CALIFICACIÓN'!#REF!</xm:f>
            <x14:dxf>
              <fill>
                <patternFill>
                  <bgColor rgb="FFFF0000"/>
                </patternFill>
              </fill>
            </x14:dxf>
          </x14:cfRule>
          <x14:cfRule type="cellIs" priority="282" operator="equal" id="{06BA5596-8A43-4512-986A-3096EE7047D5}">
            <xm:f>'\Users\PLANEACION17\Documents\MEJORAMIENTO CONTINUO DE LA CALIDAD\[MC-FO-002 MAPA DE RIESGOS INSTITUCIONAL MEJORAMIENTO CONTINUO DE LA CALIDAD 2020.xlsx]MATRIZ CALIFICACIÓN'!#REF!</xm:f>
            <x14:dxf>
              <fill>
                <patternFill>
                  <bgColor theme="5"/>
                </patternFill>
              </fill>
            </x14:dxf>
          </x14:cfRule>
          <x14:cfRule type="cellIs" priority="283" operator="equal" id="{A0CCDCB7-D597-4049-858D-9CB7AE625746}">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84" operator="equal" id="{0A7242FF-BFB2-48DD-872A-99FD8F18471E}">
            <xm:f>'\Users\PLANEACION17\Documents\MEJORAMIENTO CONTINUO DE LA CALIDAD\[MC-FO-002 MAPA DE RIESGOS INSTITUCIONAL MEJORAMIENTO CONTINUO DE LA CALIDAD 2020.xlsx]MATRIZ CALIFICACIÓN'!#REF!</xm:f>
            <x14:dxf>
              <fill>
                <patternFill>
                  <bgColor rgb="FF00B050"/>
                </patternFill>
              </fill>
            </x14:dxf>
          </x14:cfRule>
          <xm:sqref>AW18:AW20</xm:sqref>
        </x14:conditionalFormatting>
        <x14:conditionalFormatting xmlns:xm="http://schemas.microsoft.com/office/excel/2006/main">
          <x14:cfRule type="cellIs" priority="277" operator="equal" id="{5E5E0B0E-C076-42AF-9909-70C5F201D0DE}">
            <xm:f>'\Users\PLANEACION17\Documents\MEJORAMIENTO CONTINUO DE LA CALIDAD\[MC-FO-002 MAPA DE RIESGOS INSTITUCIONAL MEJORAMIENTO CONTINUO DE LA CALIDAD 2020.xlsx]MATRIZ CALIFICACIÓN'!#REF!</xm:f>
            <x14:dxf>
              <fill>
                <patternFill>
                  <bgColor rgb="FF00B050"/>
                </patternFill>
              </fill>
            </x14:dxf>
          </x14:cfRule>
          <x14:cfRule type="cellIs" priority="278" operator="equal" id="{981DE46F-9D33-4550-BD33-CF184C3BD2EA}">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79" operator="equal" id="{FA42C798-4EBA-4C13-A843-5C7252FF0F05}">
            <xm:f>'\Users\PLANEACION17\Documents\MEJORAMIENTO CONTINUO DE LA CALIDAD\[MC-FO-002 MAPA DE RIESGOS INSTITUCIONAL MEJORAMIENTO CONTINUO DE LA CALIDAD 2020.xlsx]MATRIZ CALIFICACIÓN'!#REF!</xm:f>
            <x14:dxf>
              <fill>
                <patternFill>
                  <bgColor theme="5"/>
                </patternFill>
              </fill>
            </x14:dxf>
          </x14:cfRule>
          <x14:cfRule type="cellIs" priority="280" operator="equal" id="{D52E2CF8-56ED-4342-8618-E54FCBF6C101}">
            <xm:f>'\Users\PLANEACION17\Documents\MEJORAMIENTO CONTINUO DE LA CALIDAD\[MC-FO-002 MAPA DE RIESGOS INSTITUCIONAL MEJORAMIENTO CONTINUO DE LA CALIDAD 2020.xlsx]MATRIZ CALIFICACIÓN'!#REF!</xm:f>
            <x14:dxf>
              <fill>
                <patternFill>
                  <bgColor rgb="FFFF0000"/>
                </patternFill>
              </fill>
            </x14:dxf>
          </x14:cfRule>
          <xm:sqref>N21</xm:sqref>
        </x14:conditionalFormatting>
        <x14:conditionalFormatting xmlns:xm="http://schemas.microsoft.com/office/excel/2006/main">
          <x14:cfRule type="cellIs" priority="273" operator="equal" id="{CAF3D9C6-276B-4FF3-BC6A-8BFA2865E8DA}">
            <xm:f>'\Users\PLANEACION17\Documents\MEJORAMIENTO CONTINUO DE LA CALIDAD\[MC-FO-002 MAPA DE RIESGOS INSTITUCIONAL MEJORAMIENTO CONTINUO DE LA CALIDAD 2020.xlsx]MATRIZ CALIFICACIÓN'!#REF!</xm:f>
            <x14:dxf>
              <fill>
                <patternFill>
                  <bgColor rgb="FFFF0000"/>
                </patternFill>
              </fill>
            </x14:dxf>
          </x14:cfRule>
          <x14:cfRule type="cellIs" priority="274" operator="equal" id="{37207745-596D-4828-8F60-152FDC499B0B}">
            <xm:f>'\Users\PLANEACION17\Documents\MEJORAMIENTO CONTINUO DE LA CALIDAD\[MC-FO-002 MAPA DE RIESGOS INSTITUCIONAL MEJORAMIENTO CONTINUO DE LA CALIDAD 2020.xlsx]MATRIZ CALIFICACIÓN'!#REF!</xm:f>
            <x14:dxf>
              <fill>
                <patternFill>
                  <bgColor theme="5"/>
                </patternFill>
              </fill>
            </x14:dxf>
          </x14:cfRule>
          <x14:cfRule type="cellIs" priority="275" operator="equal" id="{4D251914-80F0-483F-A5CA-F23F9F7870EF}">
            <xm:f>'\Users\PLANEACION17\Documents\MEJORAMIENTO CONTINUO DE LA CALIDAD\[MC-FO-002 MAPA DE RIESGOS INSTITUCIONAL MEJORAMIENTO CONTINUO DE LA CALIDAD 2020.xlsx]MATRIZ CALIFICACIÓN'!#REF!</xm:f>
            <x14:dxf>
              <fill>
                <patternFill>
                  <bgColor rgb="FFFFFF00"/>
                </patternFill>
              </fill>
            </x14:dxf>
          </x14:cfRule>
          <x14:cfRule type="cellIs" priority="276" operator="equal" id="{31482989-E442-45E7-881A-B5F4B04757E0}">
            <xm:f>'\Users\PLANEACION17\Documents\MEJORAMIENTO CONTINUO DE LA CALIDAD\[MC-FO-002 MAPA DE RIESGOS INSTITUCIONAL MEJORAMIENTO CONTINUO DE LA CALIDAD 2020.xlsx]MATRIZ CALIFICACIÓN'!#REF!</xm:f>
            <x14:dxf>
              <fill>
                <patternFill>
                  <bgColor rgb="FF00B050"/>
                </patternFill>
              </fill>
            </x14:dxf>
          </x14:cfRule>
          <xm:sqref>AW21</xm:sqref>
        </x14:conditionalFormatting>
        <x14:conditionalFormatting xmlns:xm="http://schemas.microsoft.com/office/excel/2006/main">
          <x14:cfRule type="cellIs" priority="269" operator="equal" id="{DF8B186B-D35F-4C74-A6A1-C34180150A0A}">
            <xm:f>'\Users\PLANEACION17\Documents\GESTION DE MERCADEO Y VENTA DE SERVICIOS\[MC-FO-002 MAPA DE RIESGOS INSTITUCIONAL GESTION DEL MERCADEO Y VENTA DE SERVICIOS 2020.xlsx]MATRIZ CALIFICACIÓN'!#REF!</xm:f>
            <x14:dxf>
              <fill>
                <patternFill>
                  <bgColor rgb="FF00B050"/>
                </patternFill>
              </fill>
            </x14:dxf>
          </x14:cfRule>
          <x14:cfRule type="cellIs" priority="270" operator="equal" id="{D9227712-F757-4357-B506-69535683AA14}">
            <xm:f>'\Users\PLANEACION17\Documents\GESTION DE MERCADEO Y VENTA DE SERVICIOS\[MC-FO-002 MAPA DE RIESGOS INSTITUCIONAL GESTION DEL MERCADEO Y VENTA DE SERVICIOS 2020.xlsx]MATRIZ CALIFICACIÓN'!#REF!</xm:f>
            <x14:dxf>
              <fill>
                <patternFill>
                  <bgColor rgb="FFFFFF00"/>
                </patternFill>
              </fill>
            </x14:dxf>
          </x14:cfRule>
          <x14:cfRule type="cellIs" priority="271" operator="equal" id="{85B637A9-C487-4C5B-9E94-FEC27ADF2BC9}">
            <xm:f>'\Users\PLANEACION17\Documents\GESTION DE MERCADEO Y VENTA DE SERVICIOS\[MC-FO-002 MAPA DE RIESGOS INSTITUCIONAL GESTION DEL MERCADEO Y VENTA DE SERVICIOS 2020.xlsx]MATRIZ CALIFICACIÓN'!#REF!</xm:f>
            <x14:dxf>
              <fill>
                <patternFill>
                  <bgColor theme="5"/>
                </patternFill>
              </fill>
            </x14:dxf>
          </x14:cfRule>
          <x14:cfRule type="cellIs" priority="272" operator="equal" id="{4D6CDE44-8FC2-43EE-BBE4-7859315A0217}">
            <xm:f>'\Users\PLANEACION17\Documents\GESTION DE MERCADEO Y VENTA DE SERVICIOS\[MC-FO-002 MAPA DE RIESGOS INSTITUCIONAL GESTION DEL MERCADEO Y VENTA DE SERVICIOS 2020.xlsx]MATRIZ CALIFICACIÓN'!#REF!</xm:f>
            <x14:dxf>
              <fill>
                <patternFill>
                  <bgColor rgb="FFFF0000"/>
                </patternFill>
              </fill>
            </x14:dxf>
          </x14:cfRule>
          <xm:sqref>N22</xm:sqref>
        </x14:conditionalFormatting>
        <x14:conditionalFormatting xmlns:xm="http://schemas.microsoft.com/office/excel/2006/main">
          <x14:cfRule type="cellIs" priority="265" operator="equal" id="{F6D45DBF-E97D-4D44-8BB4-5D8CCF2FC5A6}">
            <xm:f>'\Users\PLANEACION17\Documents\GESTION DE MERCADEO Y VENTA DE SERVICIOS\[MC-FO-002 MAPA DE RIESGOS INSTITUCIONAL GESTION DEL MERCADEO Y VENTA DE SERVICIOS 2020.xlsx]MATRIZ CALIFICACIÓN'!#REF!</xm:f>
            <x14:dxf>
              <fill>
                <patternFill>
                  <bgColor rgb="FFFF0000"/>
                </patternFill>
              </fill>
            </x14:dxf>
          </x14:cfRule>
          <x14:cfRule type="cellIs" priority="266" operator="equal" id="{7D7654BF-5284-43F8-8F71-332E7CB8B6B9}">
            <xm:f>'\Users\PLANEACION17\Documents\GESTION DE MERCADEO Y VENTA DE SERVICIOS\[MC-FO-002 MAPA DE RIESGOS INSTITUCIONAL GESTION DEL MERCADEO Y VENTA DE SERVICIOS 2020.xlsx]MATRIZ CALIFICACIÓN'!#REF!</xm:f>
            <x14:dxf>
              <fill>
                <patternFill>
                  <bgColor theme="5"/>
                </patternFill>
              </fill>
            </x14:dxf>
          </x14:cfRule>
          <x14:cfRule type="cellIs" priority="267" operator="equal" id="{3A7C5DC5-D100-4059-A4AF-3747C1A1F20B}">
            <xm:f>'\Users\PLANEACION17\Documents\GESTION DE MERCADEO Y VENTA DE SERVICIOS\[MC-FO-002 MAPA DE RIESGOS INSTITUCIONAL GESTION DEL MERCADEO Y VENTA DE SERVICIOS 2020.xlsx]MATRIZ CALIFICACIÓN'!#REF!</xm:f>
            <x14:dxf>
              <fill>
                <patternFill>
                  <bgColor rgb="FFFFFF00"/>
                </patternFill>
              </fill>
            </x14:dxf>
          </x14:cfRule>
          <x14:cfRule type="cellIs" priority="268" operator="equal" id="{A264A05E-D998-4B01-B69D-5DF12C8E948C}">
            <xm:f>'\Users\PLANEACION17\Documents\GESTION DE MERCADEO Y VENTA DE SERVICIOS\[MC-FO-002 MAPA DE RIESGOS INSTITUCIONAL GESTION DEL MERCADEO Y VENTA DE SERVICIOS 2020.xlsx]MATRIZ CALIFICACIÓN'!#REF!</xm:f>
            <x14:dxf>
              <fill>
                <patternFill>
                  <bgColor rgb="FF00B050"/>
                </patternFill>
              </fill>
            </x14:dxf>
          </x14:cfRule>
          <xm:sqref>AW22</xm:sqref>
        </x14:conditionalFormatting>
        <x14:conditionalFormatting xmlns:xm="http://schemas.microsoft.com/office/excel/2006/main">
          <x14:cfRule type="cellIs" priority="261" operator="equal" id="{FD2742D3-EF59-47DD-8494-2F3A7D88BDB7}">
            <xm:f>'\Users\PLANEACION17\Documents\INGRESO\[MC-FO-002 MAPA DE RIESGOS INSTITUCIONAL INGRESO 2020.xlsx]MATRIZ CALIFICACIÓN'!#REF!</xm:f>
            <x14:dxf>
              <fill>
                <patternFill>
                  <bgColor rgb="FF00B050"/>
                </patternFill>
              </fill>
            </x14:dxf>
          </x14:cfRule>
          <x14:cfRule type="cellIs" priority="262" operator="equal" id="{9441B7BF-882F-4C26-BB50-304B5BC9E1D5}">
            <xm:f>'\Users\PLANEACION17\Documents\INGRESO\[MC-FO-002 MAPA DE RIESGOS INSTITUCIONAL INGRESO 2020.xlsx]MATRIZ CALIFICACIÓN'!#REF!</xm:f>
            <x14:dxf>
              <fill>
                <patternFill>
                  <bgColor rgb="FFFFFF00"/>
                </patternFill>
              </fill>
            </x14:dxf>
          </x14:cfRule>
          <x14:cfRule type="cellIs" priority="263" operator="equal" id="{12F6EC96-C0B9-4668-9ADE-51AB006382A1}">
            <xm:f>'\Users\PLANEACION17\Documents\INGRESO\[MC-FO-002 MAPA DE RIESGOS INSTITUCIONAL INGRESO 2020.xlsx]MATRIZ CALIFICACIÓN'!#REF!</xm:f>
            <x14:dxf>
              <fill>
                <patternFill>
                  <bgColor theme="5"/>
                </patternFill>
              </fill>
            </x14:dxf>
          </x14:cfRule>
          <x14:cfRule type="cellIs" priority="264" operator="equal" id="{1F17104D-1143-4669-9144-F97D4656EE41}">
            <xm:f>'\Users\PLANEACION17\Documents\INGRESO\[MC-FO-002 MAPA DE RIESGOS INSTITUCIONAL INGRESO 2020.xlsx]MATRIZ CALIFICACIÓN'!#REF!</xm:f>
            <x14:dxf>
              <fill>
                <patternFill>
                  <bgColor rgb="FFFF0000"/>
                </patternFill>
              </fill>
            </x14:dxf>
          </x14:cfRule>
          <xm:sqref>N26</xm:sqref>
        </x14:conditionalFormatting>
        <x14:conditionalFormatting xmlns:xm="http://schemas.microsoft.com/office/excel/2006/main">
          <x14:cfRule type="cellIs" priority="257" operator="equal" id="{B08921B1-B828-4FE5-BA93-D969F6DFED2C}">
            <xm:f>'\Users\PLANEACION17\Documents\INGRESO\[MC-FO-002 MAPA DE RIESGOS INSTITUCIONAL INGRESO 2020.xlsx]MATRIZ CALIFICACIÓN'!#REF!</xm:f>
            <x14:dxf>
              <fill>
                <patternFill>
                  <bgColor rgb="FFFF0000"/>
                </patternFill>
              </fill>
            </x14:dxf>
          </x14:cfRule>
          <x14:cfRule type="cellIs" priority="258" operator="equal" id="{C81B7D26-B9D0-430C-B2BC-94B7CA14CDCB}">
            <xm:f>'\Users\PLANEACION17\Documents\INGRESO\[MC-FO-002 MAPA DE RIESGOS INSTITUCIONAL INGRESO 2020.xlsx]MATRIZ CALIFICACIÓN'!#REF!</xm:f>
            <x14:dxf>
              <fill>
                <patternFill>
                  <bgColor theme="5"/>
                </patternFill>
              </fill>
            </x14:dxf>
          </x14:cfRule>
          <x14:cfRule type="cellIs" priority="259" operator="equal" id="{5EFBD156-6EA2-4BA9-8AB4-2090740BA887}">
            <xm:f>'\Users\PLANEACION17\Documents\INGRESO\[MC-FO-002 MAPA DE RIESGOS INSTITUCIONAL INGRESO 2020.xlsx]MATRIZ CALIFICACIÓN'!#REF!</xm:f>
            <x14:dxf>
              <fill>
                <patternFill>
                  <bgColor rgb="FFFFFF00"/>
                </patternFill>
              </fill>
            </x14:dxf>
          </x14:cfRule>
          <x14:cfRule type="cellIs" priority="260" operator="equal" id="{4AB9F5E3-977F-4EF2-A592-573E4A92194C}">
            <xm:f>'\Users\PLANEACION17\Documents\INGRESO\[MC-FO-002 MAPA DE RIESGOS INSTITUCIONAL INGRESO 2020.xlsx]MATRIZ CALIFICACIÓN'!#REF!</xm:f>
            <x14:dxf>
              <fill>
                <patternFill>
                  <bgColor rgb="FF00B050"/>
                </patternFill>
              </fill>
            </x14:dxf>
          </x14:cfRule>
          <xm:sqref>AW26</xm:sqref>
        </x14:conditionalFormatting>
        <x14:conditionalFormatting xmlns:xm="http://schemas.microsoft.com/office/excel/2006/main">
          <x14:cfRule type="cellIs" priority="253" operator="equal" id="{CC77F0FE-0023-45CD-A090-9016FF3FC518}">
            <xm:f>'\Users\PLANEACION17\Documents\ATENCION DE URGENCIAS\[MC-FO-002 MAPA DE RIESGOS INSTITUCIONAL ATENCION DE URGENCIAS 2020.xlsx]MATRIZ CALIFICACIÓN'!#REF!</xm:f>
            <x14:dxf>
              <fill>
                <patternFill>
                  <bgColor rgb="FF00B050"/>
                </patternFill>
              </fill>
            </x14:dxf>
          </x14:cfRule>
          <x14:cfRule type="cellIs" priority="254" operator="equal" id="{749042A8-BF3C-4C08-B96C-0E7EBDD657A1}">
            <xm:f>'\Users\PLANEACION17\Documents\ATENCION DE URGENCIAS\[MC-FO-002 MAPA DE RIESGOS INSTITUCIONAL ATENCION DE URGENCIAS 2020.xlsx]MATRIZ CALIFICACIÓN'!#REF!</xm:f>
            <x14:dxf>
              <fill>
                <patternFill>
                  <bgColor rgb="FFFFFF00"/>
                </patternFill>
              </fill>
            </x14:dxf>
          </x14:cfRule>
          <x14:cfRule type="cellIs" priority="255" operator="equal" id="{67A57D48-3231-4222-9BC3-8623B755485F}">
            <xm:f>'\Users\PLANEACION17\Documents\ATENCION DE URGENCIAS\[MC-FO-002 MAPA DE RIESGOS INSTITUCIONAL ATENCION DE URGENCIAS 2020.xlsx]MATRIZ CALIFICACIÓN'!#REF!</xm:f>
            <x14:dxf>
              <fill>
                <patternFill>
                  <bgColor theme="5"/>
                </patternFill>
              </fill>
            </x14:dxf>
          </x14:cfRule>
          <x14:cfRule type="cellIs" priority="256" operator="equal" id="{FC6EAC41-99F3-4896-A280-1B9A6F012F69}">
            <xm:f>'\Users\PLANEACION17\Documents\ATENCION DE URGENCIAS\[MC-FO-002 MAPA DE RIESGOS INSTITUCIONAL ATENCION DE URGENCIAS 2020.xlsx]MATRIZ CALIFICACIÓN'!#REF!</xm:f>
            <x14:dxf>
              <fill>
                <patternFill>
                  <bgColor rgb="FFFF0000"/>
                </patternFill>
              </fill>
            </x14:dxf>
          </x14:cfRule>
          <xm:sqref>N29 N33 N36 N38</xm:sqref>
        </x14:conditionalFormatting>
        <x14:conditionalFormatting xmlns:xm="http://schemas.microsoft.com/office/excel/2006/main">
          <x14:cfRule type="cellIs" priority="249" operator="equal" id="{7F91901F-82DA-485D-A49D-6753C524F0A8}">
            <xm:f>'\Users\PLANEACION17\Documents\ATENCION DE URGENCIAS\[MC-FO-002 MAPA DE RIESGOS INSTITUCIONAL ATENCION DE URGENCIAS 2020.xlsx]MATRIZ CALIFICACIÓN'!#REF!</xm:f>
            <x14:dxf>
              <fill>
                <patternFill>
                  <bgColor rgb="FFFF0000"/>
                </patternFill>
              </fill>
            </x14:dxf>
          </x14:cfRule>
          <x14:cfRule type="cellIs" priority="250" operator="equal" id="{759200C4-A8C2-4F95-8CF4-D05832D1FAA9}">
            <xm:f>'\Users\PLANEACION17\Documents\ATENCION DE URGENCIAS\[MC-FO-002 MAPA DE RIESGOS INSTITUCIONAL ATENCION DE URGENCIAS 2020.xlsx]MATRIZ CALIFICACIÓN'!#REF!</xm:f>
            <x14:dxf>
              <fill>
                <patternFill>
                  <bgColor theme="5"/>
                </patternFill>
              </fill>
            </x14:dxf>
          </x14:cfRule>
          <x14:cfRule type="cellIs" priority="251" operator="equal" id="{5E69E3AC-F84F-4581-866D-90B46D757520}">
            <xm:f>'\Users\PLANEACION17\Documents\ATENCION DE URGENCIAS\[MC-FO-002 MAPA DE RIESGOS INSTITUCIONAL ATENCION DE URGENCIAS 2020.xlsx]MATRIZ CALIFICACIÓN'!#REF!</xm:f>
            <x14:dxf>
              <fill>
                <patternFill>
                  <bgColor rgb="FFFFFF00"/>
                </patternFill>
              </fill>
            </x14:dxf>
          </x14:cfRule>
          <x14:cfRule type="cellIs" priority="252" operator="equal" id="{33653195-B8D4-4499-B5F1-A4F480668E85}">
            <xm:f>'\Users\PLANEACION17\Documents\ATENCION DE URGENCIAS\[MC-FO-002 MAPA DE RIESGOS INSTITUCIONAL ATENCION DE URGENCIAS 2020.xlsx]MATRIZ CALIFICACIÓN'!#REF!</xm:f>
            <x14:dxf>
              <fill>
                <patternFill>
                  <bgColor rgb="FF00B050"/>
                </patternFill>
              </fill>
            </x14:dxf>
          </x14:cfRule>
          <xm:sqref>AW29 AW33 AW36 AW38</xm:sqref>
        </x14:conditionalFormatting>
        <x14:conditionalFormatting xmlns:xm="http://schemas.microsoft.com/office/excel/2006/main">
          <x14:cfRule type="cellIs" priority="245" operator="equal" id="{4AFCD085-79D4-4825-B921-4B166E3C1D68}">
            <xm:f>'\Users\PLANEACION17\Documents\ATENCION HOSPITALARIA\[Copia de MC-FO-002 MAPA DE RIESGOS INSTITUCIONAL 2020 atencion hospitalaria.xlsx]MATRIZ CALIFICACIÓN'!#REF!</xm:f>
            <x14:dxf>
              <fill>
                <patternFill>
                  <bgColor rgb="FF00B050"/>
                </patternFill>
              </fill>
            </x14:dxf>
          </x14:cfRule>
          <x14:cfRule type="cellIs" priority="246" operator="equal" id="{F67999E6-7E46-44CC-B885-E6843C421F0B}">
            <xm:f>'\Users\PLANEACION17\Documents\ATENCION HOSPITALARIA\[Copia de MC-FO-002 MAPA DE RIESGOS INSTITUCIONAL 2020 atencion hospitalaria.xlsx]MATRIZ CALIFICACIÓN'!#REF!</xm:f>
            <x14:dxf>
              <fill>
                <patternFill>
                  <bgColor rgb="FFFFFF00"/>
                </patternFill>
              </fill>
            </x14:dxf>
          </x14:cfRule>
          <x14:cfRule type="cellIs" priority="247" operator="equal" id="{40243D3E-E01E-4668-B9F0-03244E10DDE7}">
            <xm:f>'\Users\PLANEACION17\Documents\ATENCION HOSPITALARIA\[Copia de MC-FO-002 MAPA DE RIESGOS INSTITUCIONAL 2020 atencion hospitalaria.xlsx]MATRIZ CALIFICACIÓN'!#REF!</xm:f>
            <x14:dxf>
              <fill>
                <patternFill>
                  <bgColor theme="5"/>
                </patternFill>
              </fill>
            </x14:dxf>
          </x14:cfRule>
          <x14:cfRule type="cellIs" priority="248" operator="equal" id="{FD666761-9995-4B81-BE0E-F2C6B902CDBC}">
            <xm:f>'\Users\PLANEACION17\Documents\ATENCION HOSPITALARIA\[Copia de MC-FO-002 MAPA DE RIESGOS INSTITUCIONAL 2020 atencion hospitalaria.xlsx]MATRIZ CALIFICACIÓN'!#REF!</xm:f>
            <x14:dxf>
              <fill>
                <patternFill>
                  <bgColor rgb="FFFF0000"/>
                </patternFill>
              </fill>
            </x14:dxf>
          </x14:cfRule>
          <xm:sqref>N41</xm:sqref>
        </x14:conditionalFormatting>
        <x14:conditionalFormatting xmlns:xm="http://schemas.microsoft.com/office/excel/2006/main">
          <x14:cfRule type="cellIs" priority="241" operator="equal" id="{1A6F4FAC-EE01-48D7-97C6-0F9515C42D88}">
            <xm:f>'\Users\PLANEACION17\Documents\ATENCION HOSPITALARIA\[Copia de MC-FO-002 MAPA DE RIESGOS INSTITUCIONAL 2020 atencion hospitalaria.xlsx]MATRIZ CALIFICACIÓN'!#REF!</xm:f>
            <x14:dxf>
              <fill>
                <patternFill>
                  <bgColor rgb="FFFF0000"/>
                </patternFill>
              </fill>
            </x14:dxf>
          </x14:cfRule>
          <x14:cfRule type="cellIs" priority="242" operator="equal" id="{1FE8AA52-7A8C-4702-9D6E-0E4F44376BF7}">
            <xm:f>'\Users\PLANEACION17\Documents\ATENCION HOSPITALARIA\[Copia de MC-FO-002 MAPA DE RIESGOS INSTITUCIONAL 2020 atencion hospitalaria.xlsx]MATRIZ CALIFICACIÓN'!#REF!</xm:f>
            <x14:dxf>
              <fill>
                <patternFill>
                  <bgColor theme="5"/>
                </patternFill>
              </fill>
            </x14:dxf>
          </x14:cfRule>
          <x14:cfRule type="cellIs" priority="243" operator="equal" id="{77C26167-2AD9-4C02-A441-9C639750EF15}">
            <xm:f>'\Users\PLANEACION17\Documents\ATENCION HOSPITALARIA\[Copia de MC-FO-002 MAPA DE RIESGOS INSTITUCIONAL 2020 atencion hospitalaria.xlsx]MATRIZ CALIFICACIÓN'!#REF!</xm:f>
            <x14:dxf>
              <fill>
                <patternFill>
                  <bgColor rgb="FFFFFF00"/>
                </patternFill>
              </fill>
            </x14:dxf>
          </x14:cfRule>
          <x14:cfRule type="cellIs" priority="244" operator="equal" id="{AA9B2D8B-AFE7-443E-BD93-E26BAA23BE06}">
            <xm:f>'\Users\PLANEACION17\Documents\ATENCION HOSPITALARIA\[Copia de MC-FO-002 MAPA DE RIESGOS INSTITUCIONAL 2020 atencion hospitalaria.xlsx]MATRIZ CALIFICACIÓN'!#REF!</xm:f>
            <x14:dxf>
              <fill>
                <patternFill>
                  <bgColor rgb="FF00B050"/>
                </patternFill>
              </fill>
            </x14:dxf>
          </x14:cfRule>
          <xm:sqref>AW41</xm:sqref>
        </x14:conditionalFormatting>
        <x14:conditionalFormatting xmlns:xm="http://schemas.microsoft.com/office/excel/2006/main">
          <x14:cfRule type="cellIs" priority="237" operator="equal" id="{DB3AF052-A4C2-4E4A-BEAD-19863D8E9216}">
            <xm:f>'\Users\PLANEACION17\Documents\ATENCION HOSPITALARIA\[Copia de MC-FO-002 MAPA DE RIESGOS INSTITUCIONAL 2020 atencion hospitalaria.xlsx]MATRIZ CALIFICACIÓN'!#REF!</xm:f>
            <x14:dxf>
              <fill>
                <patternFill>
                  <bgColor rgb="FF00B050"/>
                </patternFill>
              </fill>
            </x14:dxf>
          </x14:cfRule>
          <x14:cfRule type="cellIs" priority="238" operator="equal" id="{1C023592-EEE2-4CD9-889E-B6B21C72D844}">
            <xm:f>'\Users\PLANEACION17\Documents\ATENCION HOSPITALARIA\[Copia de MC-FO-002 MAPA DE RIESGOS INSTITUCIONAL 2020 atencion hospitalaria.xlsx]MATRIZ CALIFICACIÓN'!#REF!</xm:f>
            <x14:dxf>
              <fill>
                <patternFill>
                  <bgColor rgb="FFFFFF00"/>
                </patternFill>
              </fill>
            </x14:dxf>
          </x14:cfRule>
          <x14:cfRule type="cellIs" priority="239" operator="equal" id="{509F4105-C890-42FB-827D-82ADDF9C5EF1}">
            <xm:f>'\Users\PLANEACION17\Documents\ATENCION HOSPITALARIA\[Copia de MC-FO-002 MAPA DE RIESGOS INSTITUCIONAL 2020 atencion hospitalaria.xlsx]MATRIZ CALIFICACIÓN'!#REF!</xm:f>
            <x14:dxf>
              <fill>
                <patternFill>
                  <bgColor theme="5"/>
                </patternFill>
              </fill>
            </x14:dxf>
          </x14:cfRule>
          <x14:cfRule type="cellIs" priority="240" operator="equal" id="{BC3E7F28-A9DF-42E1-B70E-E0C0E5A49AF6}">
            <xm:f>'\Users\PLANEACION17\Documents\ATENCION HOSPITALARIA\[Copia de MC-FO-002 MAPA DE RIESGOS INSTITUCIONAL 2020 atencion hospitalaria.xlsx]MATRIZ CALIFICACIÓN'!#REF!</xm:f>
            <x14:dxf>
              <fill>
                <patternFill>
                  <bgColor rgb="FFFF0000"/>
                </patternFill>
              </fill>
            </x14:dxf>
          </x14:cfRule>
          <xm:sqref>N44</xm:sqref>
        </x14:conditionalFormatting>
        <x14:conditionalFormatting xmlns:xm="http://schemas.microsoft.com/office/excel/2006/main">
          <x14:cfRule type="cellIs" priority="233" operator="equal" id="{EA11A787-239A-46DA-87B0-9B10C23816B4}">
            <xm:f>'\Users\PLANEACION17\Documents\ATENCION HOSPITALARIA\[Copia de MC-FO-002 MAPA DE RIESGOS INSTITUCIONAL 2020 atencion hospitalaria.xlsx]MATRIZ CALIFICACIÓN'!#REF!</xm:f>
            <x14:dxf>
              <fill>
                <patternFill>
                  <bgColor rgb="FFFF0000"/>
                </patternFill>
              </fill>
            </x14:dxf>
          </x14:cfRule>
          <x14:cfRule type="cellIs" priority="234" operator="equal" id="{6BCDB3B1-CEBA-4EF4-B897-4D1E9A65A15E}">
            <xm:f>'\Users\PLANEACION17\Documents\ATENCION HOSPITALARIA\[Copia de MC-FO-002 MAPA DE RIESGOS INSTITUCIONAL 2020 atencion hospitalaria.xlsx]MATRIZ CALIFICACIÓN'!#REF!</xm:f>
            <x14:dxf>
              <fill>
                <patternFill>
                  <bgColor theme="5"/>
                </patternFill>
              </fill>
            </x14:dxf>
          </x14:cfRule>
          <x14:cfRule type="cellIs" priority="235" operator="equal" id="{C64F9DB9-F52D-446E-8B9A-ED5E11B73747}">
            <xm:f>'\Users\PLANEACION17\Documents\ATENCION HOSPITALARIA\[Copia de MC-FO-002 MAPA DE RIESGOS INSTITUCIONAL 2020 atencion hospitalaria.xlsx]MATRIZ CALIFICACIÓN'!#REF!</xm:f>
            <x14:dxf>
              <fill>
                <patternFill>
                  <bgColor rgb="FFFFFF00"/>
                </patternFill>
              </fill>
            </x14:dxf>
          </x14:cfRule>
          <x14:cfRule type="cellIs" priority="236" operator="equal" id="{E24128FF-89C4-4C8D-AE0E-6135FB93F336}">
            <xm:f>'\Users\PLANEACION17\Documents\ATENCION HOSPITALARIA\[Copia de MC-FO-002 MAPA DE RIESGOS INSTITUCIONAL 2020 atencion hospitalaria.xlsx]MATRIZ CALIFICACIÓN'!#REF!</xm:f>
            <x14:dxf>
              <fill>
                <patternFill>
                  <bgColor rgb="FF00B050"/>
                </patternFill>
              </fill>
            </x14:dxf>
          </x14:cfRule>
          <xm:sqref>AW44</xm:sqref>
        </x14:conditionalFormatting>
        <x14:conditionalFormatting xmlns:xm="http://schemas.microsoft.com/office/excel/2006/main">
          <x14:cfRule type="cellIs" priority="229" operator="equal" id="{36C9AA12-DA71-43B7-931D-EE7B5EAE950B}">
            <xm:f>'\Users\PLANEACION17\Documents\ATENCION HOSPITALARIA\[Copia de MC-FO-002 MAPA DE RIESGOS INSTITUCIONAL 2020 atencion hospitalaria.xlsx]MATRIZ CALIFICACIÓN'!#REF!</xm:f>
            <x14:dxf>
              <fill>
                <patternFill>
                  <bgColor rgb="FF00B050"/>
                </patternFill>
              </fill>
            </x14:dxf>
          </x14:cfRule>
          <x14:cfRule type="cellIs" priority="230" operator="equal" id="{130B9365-EBA9-4182-AFE9-6FFC22F95330}">
            <xm:f>'\Users\PLANEACION17\Documents\ATENCION HOSPITALARIA\[Copia de MC-FO-002 MAPA DE RIESGOS INSTITUCIONAL 2020 atencion hospitalaria.xlsx]MATRIZ CALIFICACIÓN'!#REF!</xm:f>
            <x14:dxf>
              <fill>
                <patternFill>
                  <bgColor rgb="FFFFFF00"/>
                </patternFill>
              </fill>
            </x14:dxf>
          </x14:cfRule>
          <x14:cfRule type="cellIs" priority="231" operator="equal" id="{F3AB5F1A-6F27-4ACB-A056-C69D7F1BBD89}">
            <xm:f>'\Users\PLANEACION17\Documents\ATENCION HOSPITALARIA\[Copia de MC-FO-002 MAPA DE RIESGOS INSTITUCIONAL 2020 atencion hospitalaria.xlsx]MATRIZ CALIFICACIÓN'!#REF!</xm:f>
            <x14:dxf>
              <fill>
                <patternFill>
                  <bgColor theme="5"/>
                </patternFill>
              </fill>
            </x14:dxf>
          </x14:cfRule>
          <x14:cfRule type="cellIs" priority="232" operator="equal" id="{C9861048-2894-4170-888D-54EE7190B95A}">
            <xm:f>'\Users\PLANEACION17\Documents\ATENCION HOSPITALARIA\[Copia de MC-FO-002 MAPA DE RIESGOS INSTITUCIONAL 2020 atencion hospitalaria.xlsx]MATRIZ CALIFICACIÓN'!#REF!</xm:f>
            <x14:dxf>
              <fill>
                <patternFill>
                  <bgColor rgb="FFFF0000"/>
                </patternFill>
              </fill>
            </x14:dxf>
          </x14:cfRule>
          <xm:sqref>N47</xm:sqref>
        </x14:conditionalFormatting>
        <x14:conditionalFormatting xmlns:xm="http://schemas.microsoft.com/office/excel/2006/main">
          <x14:cfRule type="cellIs" priority="225" operator="equal" id="{F70EBDCF-73FC-4BF1-8556-1D46547866B9}">
            <xm:f>'\Users\PLANEACION17\Documents\ATENCION HOSPITALARIA\[Copia de MC-FO-002 MAPA DE RIESGOS INSTITUCIONAL 2020 atencion hospitalaria.xlsx]MATRIZ CALIFICACIÓN'!#REF!</xm:f>
            <x14:dxf>
              <fill>
                <patternFill>
                  <bgColor rgb="FFFF0000"/>
                </patternFill>
              </fill>
            </x14:dxf>
          </x14:cfRule>
          <x14:cfRule type="cellIs" priority="226" operator="equal" id="{04EE25C9-D880-4EA5-9A2F-89764CD9888D}">
            <xm:f>'\Users\PLANEACION17\Documents\ATENCION HOSPITALARIA\[Copia de MC-FO-002 MAPA DE RIESGOS INSTITUCIONAL 2020 atencion hospitalaria.xlsx]MATRIZ CALIFICACIÓN'!#REF!</xm:f>
            <x14:dxf>
              <fill>
                <patternFill>
                  <bgColor theme="5"/>
                </patternFill>
              </fill>
            </x14:dxf>
          </x14:cfRule>
          <x14:cfRule type="cellIs" priority="227" operator="equal" id="{5A4746C0-C16A-48A7-9ACE-70E1AE4AF2D3}">
            <xm:f>'\Users\PLANEACION17\Documents\ATENCION HOSPITALARIA\[Copia de MC-FO-002 MAPA DE RIESGOS INSTITUCIONAL 2020 atencion hospitalaria.xlsx]MATRIZ CALIFICACIÓN'!#REF!</xm:f>
            <x14:dxf>
              <fill>
                <patternFill>
                  <bgColor rgb="FFFFFF00"/>
                </patternFill>
              </fill>
            </x14:dxf>
          </x14:cfRule>
          <x14:cfRule type="cellIs" priority="228" operator="equal" id="{7367E347-EEA8-475D-824A-73E521967A3F}">
            <xm:f>'\Users\PLANEACION17\Documents\ATENCION HOSPITALARIA\[Copia de MC-FO-002 MAPA DE RIESGOS INSTITUCIONAL 2020 atencion hospitalaria.xlsx]MATRIZ CALIFICACIÓN'!#REF!</xm:f>
            <x14:dxf>
              <fill>
                <patternFill>
                  <bgColor rgb="FF00B050"/>
                </patternFill>
              </fill>
            </x14:dxf>
          </x14:cfRule>
          <xm:sqref>AW47</xm:sqref>
        </x14:conditionalFormatting>
        <x14:conditionalFormatting xmlns:xm="http://schemas.microsoft.com/office/excel/2006/main">
          <x14:cfRule type="cellIs" priority="221" operator="equal" id="{AF32718F-2A5F-437B-93B7-8F9718B837F1}">
            <xm:f>'\Users\PLANEACION17\Documents\ATENCION HOSPITALARIA\[Copia de MC-FO-002 MAPA DE RIESGOS INSTITUCIONAL 2020 atencion hospitalaria.xlsx]MATRIZ CALIFICACIÓN'!#REF!</xm:f>
            <x14:dxf>
              <fill>
                <patternFill>
                  <bgColor rgb="FF00B050"/>
                </patternFill>
              </fill>
            </x14:dxf>
          </x14:cfRule>
          <x14:cfRule type="cellIs" priority="222" operator="equal" id="{D77BB19D-614C-4B2E-BC04-FD08C9125C3D}">
            <xm:f>'\Users\PLANEACION17\Documents\ATENCION HOSPITALARIA\[Copia de MC-FO-002 MAPA DE RIESGOS INSTITUCIONAL 2020 atencion hospitalaria.xlsx]MATRIZ CALIFICACIÓN'!#REF!</xm:f>
            <x14:dxf>
              <fill>
                <patternFill>
                  <bgColor rgb="FFFFFF00"/>
                </patternFill>
              </fill>
            </x14:dxf>
          </x14:cfRule>
          <x14:cfRule type="cellIs" priority="223" operator="equal" id="{A0CE345C-7BB9-4AC3-A7F8-399C52A4B7F5}">
            <xm:f>'\Users\PLANEACION17\Documents\ATENCION HOSPITALARIA\[Copia de MC-FO-002 MAPA DE RIESGOS INSTITUCIONAL 2020 atencion hospitalaria.xlsx]MATRIZ CALIFICACIÓN'!#REF!</xm:f>
            <x14:dxf>
              <fill>
                <patternFill>
                  <bgColor theme="5"/>
                </patternFill>
              </fill>
            </x14:dxf>
          </x14:cfRule>
          <x14:cfRule type="cellIs" priority="224" operator="equal" id="{69F6EBDB-D1BE-44D2-963E-858D75641999}">
            <xm:f>'\Users\PLANEACION17\Documents\ATENCION HOSPITALARIA\[Copia de MC-FO-002 MAPA DE RIESGOS INSTITUCIONAL 2020 atencion hospitalaria.xlsx]MATRIZ CALIFICACIÓN'!#REF!</xm:f>
            <x14:dxf>
              <fill>
                <patternFill>
                  <bgColor rgb="FFFF0000"/>
                </patternFill>
              </fill>
            </x14:dxf>
          </x14:cfRule>
          <xm:sqref>N49</xm:sqref>
        </x14:conditionalFormatting>
        <x14:conditionalFormatting xmlns:xm="http://schemas.microsoft.com/office/excel/2006/main">
          <x14:cfRule type="cellIs" priority="217" operator="equal" id="{6A4DA6D8-1E91-4E8E-9BBC-A3799D5536C9}">
            <xm:f>'\Users\PLANEACION17\Documents\ATENCION HOSPITALARIA\[Copia de MC-FO-002 MAPA DE RIESGOS INSTITUCIONAL 2020 atencion hospitalaria.xlsx]MATRIZ CALIFICACIÓN'!#REF!</xm:f>
            <x14:dxf>
              <fill>
                <patternFill>
                  <bgColor rgb="FFFF0000"/>
                </patternFill>
              </fill>
            </x14:dxf>
          </x14:cfRule>
          <x14:cfRule type="cellIs" priority="218" operator="equal" id="{1D7D513F-176C-449A-94AA-8D92BC2F3FA0}">
            <xm:f>'\Users\PLANEACION17\Documents\ATENCION HOSPITALARIA\[Copia de MC-FO-002 MAPA DE RIESGOS INSTITUCIONAL 2020 atencion hospitalaria.xlsx]MATRIZ CALIFICACIÓN'!#REF!</xm:f>
            <x14:dxf>
              <fill>
                <patternFill>
                  <bgColor theme="5"/>
                </patternFill>
              </fill>
            </x14:dxf>
          </x14:cfRule>
          <x14:cfRule type="cellIs" priority="219" operator="equal" id="{911EF9E7-8647-48C6-8A48-70046277E4B2}">
            <xm:f>'\Users\PLANEACION17\Documents\ATENCION HOSPITALARIA\[Copia de MC-FO-002 MAPA DE RIESGOS INSTITUCIONAL 2020 atencion hospitalaria.xlsx]MATRIZ CALIFICACIÓN'!#REF!</xm:f>
            <x14:dxf>
              <fill>
                <patternFill>
                  <bgColor rgb="FFFFFF00"/>
                </patternFill>
              </fill>
            </x14:dxf>
          </x14:cfRule>
          <x14:cfRule type="cellIs" priority="220" operator="equal" id="{3C9AB702-4657-4D31-8FC6-E7DFF6E55D30}">
            <xm:f>'\Users\PLANEACION17\Documents\ATENCION HOSPITALARIA\[Copia de MC-FO-002 MAPA DE RIESGOS INSTITUCIONAL 2020 atencion hospitalaria.xlsx]MATRIZ CALIFICACIÓN'!#REF!</xm:f>
            <x14:dxf>
              <fill>
                <patternFill>
                  <bgColor rgb="FF00B050"/>
                </patternFill>
              </fill>
            </x14:dxf>
          </x14:cfRule>
          <xm:sqref>AW49</xm:sqref>
        </x14:conditionalFormatting>
        <x14:conditionalFormatting xmlns:xm="http://schemas.microsoft.com/office/excel/2006/main">
          <x14:cfRule type="cellIs" priority="213" operator="equal" id="{48E99868-4787-4EAD-8902-93ED344260AF}">
            <xm:f>'\Users\PLANEACION17\Documents\DOCENCIA E INVESTIGACION\[MC-FO-002 MAPA DE RIESGOS INSTITUCIONAL DOCENCIA E INVESTIGACION 2020.xlsx]MATRIZ CALIFICACIÓN'!#REF!</xm:f>
            <x14:dxf>
              <fill>
                <patternFill>
                  <bgColor rgb="FF00B050"/>
                </patternFill>
              </fill>
            </x14:dxf>
          </x14:cfRule>
          <x14:cfRule type="cellIs" priority="214" operator="equal" id="{5D73FC60-1582-4916-8103-FAC4168374D8}">
            <xm:f>'\Users\PLANEACION17\Documents\DOCENCIA E INVESTIGACION\[MC-FO-002 MAPA DE RIESGOS INSTITUCIONAL DOCENCIA E INVESTIGACION 2020.xlsx]MATRIZ CALIFICACIÓN'!#REF!</xm:f>
            <x14:dxf>
              <fill>
                <patternFill>
                  <bgColor rgb="FFFFFF00"/>
                </patternFill>
              </fill>
            </x14:dxf>
          </x14:cfRule>
          <x14:cfRule type="cellIs" priority="215" operator="equal" id="{A117ED7E-0F46-4A28-A3D1-9C9B2BF5A1C1}">
            <xm:f>'\Users\PLANEACION17\Documents\DOCENCIA E INVESTIGACION\[MC-FO-002 MAPA DE RIESGOS INSTITUCIONAL DOCENCIA E INVESTIGACION 2020.xlsx]MATRIZ CALIFICACIÓN'!#REF!</xm:f>
            <x14:dxf>
              <fill>
                <patternFill>
                  <bgColor theme="5"/>
                </patternFill>
              </fill>
            </x14:dxf>
          </x14:cfRule>
          <x14:cfRule type="cellIs" priority="216" operator="equal" id="{A15D8AD1-63FD-41FB-B1BE-3193889045B1}">
            <xm:f>'\Users\PLANEACION17\Documents\DOCENCIA E INVESTIGACION\[MC-FO-002 MAPA DE RIESGOS INSTITUCIONAL DOCENCIA E INVESTIGACION 2020.xlsx]MATRIZ CALIFICACIÓN'!#REF!</xm:f>
            <x14:dxf>
              <fill>
                <patternFill>
                  <bgColor rgb="FFFF0000"/>
                </patternFill>
              </fill>
            </x14:dxf>
          </x14:cfRule>
          <xm:sqref>N52:N53</xm:sqref>
        </x14:conditionalFormatting>
        <x14:conditionalFormatting xmlns:xm="http://schemas.microsoft.com/office/excel/2006/main">
          <x14:cfRule type="cellIs" priority="209" operator="equal" id="{7F0DA811-E2D1-439D-B590-B0D764556D55}">
            <xm:f>'\Users\PLANEACION17\Documents\DOCENCIA E INVESTIGACION\[MC-FO-002 MAPA DE RIESGOS INSTITUCIONAL DOCENCIA E INVESTIGACION 2020.xlsx]MATRIZ CALIFICACIÓN'!#REF!</xm:f>
            <x14:dxf>
              <fill>
                <patternFill>
                  <bgColor rgb="FFFF0000"/>
                </patternFill>
              </fill>
            </x14:dxf>
          </x14:cfRule>
          <x14:cfRule type="cellIs" priority="210" operator="equal" id="{6B968388-EEAB-47F6-844D-373A3C721F3A}">
            <xm:f>'\Users\PLANEACION17\Documents\DOCENCIA E INVESTIGACION\[MC-FO-002 MAPA DE RIESGOS INSTITUCIONAL DOCENCIA E INVESTIGACION 2020.xlsx]MATRIZ CALIFICACIÓN'!#REF!</xm:f>
            <x14:dxf>
              <fill>
                <patternFill>
                  <bgColor theme="5"/>
                </patternFill>
              </fill>
            </x14:dxf>
          </x14:cfRule>
          <x14:cfRule type="cellIs" priority="211" operator="equal" id="{41432BE9-AA17-4314-82AE-309C9D84922E}">
            <xm:f>'\Users\PLANEACION17\Documents\DOCENCIA E INVESTIGACION\[MC-FO-002 MAPA DE RIESGOS INSTITUCIONAL DOCENCIA E INVESTIGACION 2020.xlsx]MATRIZ CALIFICACIÓN'!#REF!</xm:f>
            <x14:dxf>
              <fill>
                <patternFill>
                  <bgColor rgb="FFFFFF00"/>
                </patternFill>
              </fill>
            </x14:dxf>
          </x14:cfRule>
          <x14:cfRule type="cellIs" priority="212" operator="equal" id="{3C4A7B94-8C8F-481C-A605-FB4A3107BC95}">
            <xm:f>'\Users\PLANEACION17\Documents\DOCENCIA E INVESTIGACION\[MC-FO-002 MAPA DE RIESGOS INSTITUCIONAL DOCENCIA E INVESTIGACION 2020.xlsx]MATRIZ CALIFICACIÓN'!#REF!</xm:f>
            <x14:dxf>
              <fill>
                <patternFill>
                  <bgColor rgb="FF00B050"/>
                </patternFill>
              </fill>
            </x14:dxf>
          </x14:cfRule>
          <xm:sqref>AW52:AW53</xm:sqref>
        </x14:conditionalFormatting>
        <x14:conditionalFormatting xmlns:xm="http://schemas.microsoft.com/office/excel/2006/main">
          <x14:cfRule type="cellIs" priority="205" operator="equal" id="{A5BE8256-992F-459C-9CC0-9C682E4E69F1}">
            <xm:f>'\Users\PLANEACION17\Documents\DOCENCIA E INVESTIGACION\[MC-FO-002 MAPA DE RIESGOS INSTITUCIONAL DOCENCIA E INVESTIGACION 2020.xlsx]MATRIZ CALIFICACIÓN'!#REF!</xm:f>
            <x14:dxf>
              <fill>
                <patternFill>
                  <bgColor rgb="FF00B050"/>
                </patternFill>
              </fill>
            </x14:dxf>
          </x14:cfRule>
          <x14:cfRule type="cellIs" priority="206" operator="equal" id="{DBA22F04-1792-42F7-B151-209E3291FB32}">
            <xm:f>'\Users\PLANEACION17\Documents\DOCENCIA E INVESTIGACION\[MC-FO-002 MAPA DE RIESGOS INSTITUCIONAL DOCENCIA E INVESTIGACION 2020.xlsx]MATRIZ CALIFICACIÓN'!#REF!</xm:f>
            <x14:dxf>
              <fill>
                <patternFill>
                  <bgColor rgb="FFFFFF00"/>
                </patternFill>
              </fill>
            </x14:dxf>
          </x14:cfRule>
          <x14:cfRule type="cellIs" priority="207" operator="equal" id="{3F1F460E-3F86-4F5A-AEBA-DF348C81DA03}">
            <xm:f>'\Users\PLANEACION17\Documents\DOCENCIA E INVESTIGACION\[MC-FO-002 MAPA DE RIESGOS INSTITUCIONAL DOCENCIA E INVESTIGACION 2020.xlsx]MATRIZ CALIFICACIÓN'!#REF!</xm:f>
            <x14:dxf>
              <fill>
                <patternFill>
                  <bgColor theme="5"/>
                </patternFill>
              </fill>
            </x14:dxf>
          </x14:cfRule>
          <x14:cfRule type="cellIs" priority="208" operator="equal" id="{B8F5F0E6-B3AB-4B78-AA17-B5CAFEB7481D}">
            <xm:f>'\Users\PLANEACION17\Documents\DOCENCIA E INVESTIGACION\[MC-FO-002 MAPA DE RIESGOS INSTITUCIONAL DOCENCIA E INVESTIGACION 2020.xlsx]MATRIZ CALIFICACIÓN'!#REF!</xm:f>
            <x14:dxf>
              <fill>
                <patternFill>
                  <bgColor rgb="FFFF0000"/>
                </patternFill>
              </fill>
            </x14:dxf>
          </x14:cfRule>
          <xm:sqref>N57</xm:sqref>
        </x14:conditionalFormatting>
        <x14:conditionalFormatting xmlns:xm="http://schemas.microsoft.com/office/excel/2006/main">
          <x14:cfRule type="cellIs" priority="201" operator="equal" id="{86D0F8C4-EFC1-4DD0-8A0D-6062E440E602}">
            <xm:f>'\Users\PLANEACION17\Documents\DOCENCIA E INVESTIGACION\[MC-FO-002 MAPA DE RIESGOS INSTITUCIONAL DOCENCIA E INVESTIGACION 2020.xlsx]MATRIZ CALIFICACIÓN'!#REF!</xm:f>
            <x14:dxf>
              <fill>
                <patternFill>
                  <bgColor rgb="FFFF0000"/>
                </patternFill>
              </fill>
            </x14:dxf>
          </x14:cfRule>
          <x14:cfRule type="cellIs" priority="202" operator="equal" id="{99A45971-8D5F-49C8-ACE6-229B680D58E9}">
            <xm:f>'\Users\PLANEACION17\Documents\DOCENCIA E INVESTIGACION\[MC-FO-002 MAPA DE RIESGOS INSTITUCIONAL DOCENCIA E INVESTIGACION 2020.xlsx]MATRIZ CALIFICACIÓN'!#REF!</xm:f>
            <x14:dxf>
              <fill>
                <patternFill>
                  <bgColor theme="5"/>
                </patternFill>
              </fill>
            </x14:dxf>
          </x14:cfRule>
          <x14:cfRule type="cellIs" priority="203" operator="equal" id="{A5003A2E-CEFD-43D4-BA9F-CE5EF9A42E21}">
            <xm:f>'\Users\PLANEACION17\Documents\DOCENCIA E INVESTIGACION\[MC-FO-002 MAPA DE RIESGOS INSTITUCIONAL DOCENCIA E INVESTIGACION 2020.xlsx]MATRIZ CALIFICACIÓN'!#REF!</xm:f>
            <x14:dxf>
              <fill>
                <patternFill>
                  <bgColor rgb="FFFFFF00"/>
                </patternFill>
              </fill>
            </x14:dxf>
          </x14:cfRule>
          <x14:cfRule type="cellIs" priority="204" operator="equal" id="{B9DEED48-08BB-48EB-AAC0-4107FCE6BBCD}">
            <xm:f>'\Users\PLANEACION17\Documents\DOCENCIA E INVESTIGACION\[MC-FO-002 MAPA DE RIESGOS INSTITUCIONAL DOCENCIA E INVESTIGACION 2020.xlsx]MATRIZ CALIFICACIÓN'!#REF!</xm:f>
            <x14:dxf>
              <fill>
                <patternFill>
                  <bgColor rgb="FF00B050"/>
                </patternFill>
              </fill>
            </x14:dxf>
          </x14:cfRule>
          <xm:sqref>AW57</xm:sqref>
        </x14:conditionalFormatting>
        <x14:conditionalFormatting xmlns:xm="http://schemas.microsoft.com/office/excel/2006/main">
          <x14:cfRule type="cellIs" priority="185" operator="equal" id="{77954BA6-F664-4FB6-BE2A-8264C5C4A407}">
            <xm:f>'\Users\PLANEACION17\Documents\DOCENCIA E INVESTIGACION\[MC-FO-002 MAPA DE RIESGOS INSTITUCIONAL DOCENCIA E INVESTIGACION 2020.xlsx]MATRIZ CALIFICACIÓN'!#REF!</xm:f>
            <x14:dxf>
              <fill>
                <patternFill>
                  <bgColor rgb="FFFF0000"/>
                </patternFill>
              </fill>
            </x14:dxf>
          </x14:cfRule>
          <x14:cfRule type="cellIs" priority="186" operator="equal" id="{CF0D6590-D3C8-4B7A-901C-39043AC42A41}">
            <xm:f>'\Users\PLANEACION17\Documents\DOCENCIA E INVESTIGACION\[MC-FO-002 MAPA DE RIESGOS INSTITUCIONAL DOCENCIA E INVESTIGACION 2020.xlsx]MATRIZ CALIFICACIÓN'!#REF!</xm:f>
            <x14:dxf>
              <fill>
                <patternFill>
                  <bgColor theme="5"/>
                </patternFill>
              </fill>
            </x14:dxf>
          </x14:cfRule>
          <x14:cfRule type="cellIs" priority="187" operator="equal" id="{71003287-BB04-405D-93CC-CC0BDF833965}">
            <xm:f>'\Users\PLANEACION17\Documents\DOCENCIA E INVESTIGACION\[MC-FO-002 MAPA DE RIESGOS INSTITUCIONAL DOCENCIA E INVESTIGACION 2020.xlsx]MATRIZ CALIFICACIÓN'!#REF!</xm:f>
            <x14:dxf>
              <fill>
                <patternFill>
                  <bgColor rgb="FFFFFF00"/>
                </patternFill>
              </fill>
            </x14:dxf>
          </x14:cfRule>
          <x14:cfRule type="cellIs" priority="188" operator="equal" id="{9F1EAFAB-C439-4E90-8492-923664410692}">
            <xm:f>'\Users\PLANEACION17\Documents\DOCENCIA E INVESTIGACION\[MC-FO-002 MAPA DE RIESGOS INSTITUCIONAL DOCENCIA E INVESTIGACION 2020.xlsx]MATRIZ CALIFICACIÓN'!#REF!</xm:f>
            <x14:dxf>
              <fill>
                <patternFill>
                  <bgColor rgb="FF00B050"/>
                </patternFill>
              </fill>
            </x14:dxf>
          </x14:cfRule>
          <xm:sqref>AW56</xm:sqref>
        </x14:conditionalFormatting>
        <x14:conditionalFormatting xmlns:xm="http://schemas.microsoft.com/office/excel/2006/main">
          <x14:cfRule type="cellIs" priority="189" operator="equal" id="{9752C643-7F43-4055-B973-0B1379192CBE}">
            <xm:f>'\Users\PLANEACION17\Documents\DOCENCIA E INVESTIGACION\[MC-FO-002 MAPA DE RIESGOS INSTITUCIONAL DOCENCIA E INVESTIGACION 2020.xlsx]MATRIZ CALIFICACIÓN'!#REF!</xm:f>
            <x14:dxf>
              <fill>
                <patternFill>
                  <bgColor rgb="FF00B050"/>
                </patternFill>
              </fill>
            </x14:dxf>
          </x14:cfRule>
          <x14:cfRule type="cellIs" priority="190" operator="equal" id="{2FD22A83-97EF-4D73-8258-F9C11212D3B6}">
            <xm:f>'\Users\PLANEACION17\Documents\DOCENCIA E INVESTIGACION\[MC-FO-002 MAPA DE RIESGOS INSTITUCIONAL DOCENCIA E INVESTIGACION 2020.xlsx]MATRIZ CALIFICACIÓN'!#REF!</xm:f>
            <x14:dxf>
              <fill>
                <patternFill>
                  <bgColor rgb="FFFFFF00"/>
                </patternFill>
              </fill>
            </x14:dxf>
          </x14:cfRule>
          <x14:cfRule type="cellIs" priority="191" operator="equal" id="{AC2B2FB8-D8D7-4C99-BDC4-736959B9FE3D}">
            <xm:f>'\Users\PLANEACION17\Documents\DOCENCIA E INVESTIGACION\[MC-FO-002 MAPA DE RIESGOS INSTITUCIONAL DOCENCIA E INVESTIGACION 2020.xlsx]MATRIZ CALIFICACIÓN'!#REF!</xm:f>
            <x14:dxf>
              <fill>
                <patternFill>
                  <bgColor theme="5"/>
                </patternFill>
              </fill>
            </x14:dxf>
          </x14:cfRule>
          <x14:cfRule type="cellIs" priority="192" operator="equal" id="{188D154C-EC19-4EE3-BDF3-16E9CB6013F7}">
            <xm:f>'\Users\PLANEACION17\Documents\DOCENCIA E INVESTIGACION\[MC-FO-002 MAPA DE RIESGOS INSTITUCIONAL DOCENCIA E INVESTIGACION 2020.xlsx]MATRIZ CALIFICACIÓN'!#REF!</xm:f>
            <x14:dxf>
              <fill>
                <patternFill>
                  <bgColor rgb="FFFF0000"/>
                </patternFill>
              </fill>
            </x14:dxf>
          </x14:cfRule>
          <xm:sqref>N56</xm:sqref>
        </x14:conditionalFormatting>
        <x14:conditionalFormatting xmlns:xm="http://schemas.microsoft.com/office/excel/2006/main">
          <x14:cfRule type="cellIs" priority="157" operator="equal" id="{B7747687-0F0A-4C60-B37C-61D8D458C953}">
            <xm:f>'\Users\PLANEACION17\Documents\ATENCION DE CONSULTA EXTERNA\[MC-FO-002 MAPA DE RIESGOS INSTITUCIONALCONSULTA EXTERNA 2020.xlsx]MATRIZ CALIFICACIÓN'!#REF!</xm:f>
            <x14:dxf>
              <fill>
                <patternFill>
                  <bgColor rgb="FF00B050"/>
                </patternFill>
              </fill>
            </x14:dxf>
          </x14:cfRule>
          <x14:cfRule type="cellIs" priority="158" operator="equal" id="{C93C8AC8-B5BB-462E-93E3-E61B0F4C08CD}">
            <xm:f>'\Users\PLANEACION17\Documents\ATENCION DE CONSULTA EXTERNA\[MC-FO-002 MAPA DE RIESGOS INSTITUCIONALCONSULTA EXTERNA 2020.xlsx]MATRIZ CALIFICACIÓN'!#REF!</xm:f>
            <x14:dxf>
              <fill>
                <patternFill>
                  <bgColor rgb="FFFFFF00"/>
                </patternFill>
              </fill>
            </x14:dxf>
          </x14:cfRule>
          <x14:cfRule type="cellIs" priority="159" operator="equal" id="{E34E883B-406A-4160-BFD4-8AE6F84F6D78}">
            <xm:f>'\Users\PLANEACION17\Documents\ATENCION DE CONSULTA EXTERNA\[MC-FO-002 MAPA DE RIESGOS INSTITUCIONALCONSULTA EXTERNA 2020.xlsx]MATRIZ CALIFICACIÓN'!#REF!</xm:f>
            <x14:dxf>
              <fill>
                <patternFill>
                  <bgColor theme="5"/>
                </patternFill>
              </fill>
            </x14:dxf>
          </x14:cfRule>
          <x14:cfRule type="cellIs" priority="160" operator="equal" id="{EAF12750-91F7-4E00-907D-492DB11A6CD2}">
            <xm:f>'\Users\PLANEACION17\Documents\ATENCION DE CONSULTA EXTERNA\[MC-FO-002 MAPA DE RIESGOS INSTITUCIONALCONSULTA EXTERNA 2020.xlsx]MATRIZ CALIFICACIÓN'!#REF!</xm:f>
            <x14:dxf>
              <fill>
                <patternFill>
                  <bgColor rgb="FFFF0000"/>
                </patternFill>
              </fill>
            </x14:dxf>
          </x14:cfRule>
          <xm:sqref>N64</xm:sqref>
        </x14:conditionalFormatting>
        <x14:conditionalFormatting xmlns:xm="http://schemas.microsoft.com/office/excel/2006/main">
          <x14:cfRule type="cellIs" priority="153" operator="equal" id="{844B024D-4D26-4132-A5D0-9C8CD672C429}">
            <xm:f>'\Users\PLANEACION17\Documents\ATENCION DE CONSULTA EXTERNA\[MC-FO-002 MAPA DE RIESGOS INSTITUCIONALCONSULTA EXTERNA 2020.xlsx]MATRIZ CALIFICACIÓN'!#REF!</xm:f>
            <x14:dxf>
              <fill>
                <patternFill>
                  <bgColor rgb="FFFF0000"/>
                </patternFill>
              </fill>
            </x14:dxf>
          </x14:cfRule>
          <x14:cfRule type="cellIs" priority="154" operator="equal" id="{DD6F9BFD-444C-48CA-A9B3-7561FE3722F3}">
            <xm:f>'\Users\PLANEACION17\Documents\ATENCION DE CONSULTA EXTERNA\[MC-FO-002 MAPA DE RIESGOS INSTITUCIONALCONSULTA EXTERNA 2020.xlsx]MATRIZ CALIFICACIÓN'!#REF!</xm:f>
            <x14:dxf>
              <fill>
                <patternFill>
                  <bgColor theme="5"/>
                </patternFill>
              </fill>
            </x14:dxf>
          </x14:cfRule>
          <x14:cfRule type="cellIs" priority="155" operator="equal" id="{4B3D8469-8FDA-42F5-8C85-B71FE053F6B6}">
            <xm:f>'\Users\PLANEACION17\Documents\ATENCION DE CONSULTA EXTERNA\[MC-FO-002 MAPA DE RIESGOS INSTITUCIONALCONSULTA EXTERNA 2020.xlsx]MATRIZ CALIFICACIÓN'!#REF!</xm:f>
            <x14:dxf>
              <fill>
                <patternFill>
                  <bgColor rgb="FFFFFF00"/>
                </patternFill>
              </fill>
            </x14:dxf>
          </x14:cfRule>
          <x14:cfRule type="cellIs" priority="156" operator="equal" id="{164B33B5-ED94-45AB-9535-6EB127C94C24}">
            <xm:f>'\Users\PLANEACION17\Documents\ATENCION DE CONSULTA EXTERNA\[MC-FO-002 MAPA DE RIESGOS INSTITUCIONALCONSULTA EXTERNA 2020.xlsx]MATRIZ CALIFICACIÓN'!#REF!</xm:f>
            <x14:dxf>
              <fill>
                <patternFill>
                  <bgColor rgb="FF00B050"/>
                </patternFill>
              </fill>
            </x14:dxf>
          </x14:cfRule>
          <xm:sqref>AW64</xm:sqref>
        </x14:conditionalFormatting>
        <x14:conditionalFormatting xmlns:xm="http://schemas.microsoft.com/office/excel/2006/main">
          <x14:cfRule type="cellIs" priority="173" operator="equal" id="{B388A62F-3D72-4929-BF56-78C4E56B8EAC}">
            <xm:f>'\Users\PLANEACION17\Documents\ATENCION DE CONSULTA EXTERNA\[MC-FO-002 MAPA DE RIESGOS INSTITUCIONALCONSULTA EXTERNA 2020.xlsx]MATRIZ CALIFICACIÓN'!#REF!</xm:f>
            <x14:dxf>
              <fill>
                <patternFill>
                  <bgColor rgb="FF00B050"/>
                </patternFill>
              </fill>
            </x14:dxf>
          </x14:cfRule>
          <x14:cfRule type="cellIs" priority="174" operator="equal" id="{8003CF42-123F-48A2-91B3-460411176E13}">
            <xm:f>'\Users\PLANEACION17\Documents\ATENCION DE CONSULTA EXTERNA\[MC-FO-002 MAPA DE RIESGOS INSTITUCIONALCONSULTA EXTERNA 2020.xlsx]MATRIZ CALIFICACIÓN'!#REF!</xm:f>
            <x14:dxf>
              <fill>
                <patternFill>
                  <bgColor rgb="FFFFFF00"/>
                </patternFill>
              </fill>
            </x14:dxf>
          </x14:cfRule>
          <x14:cfRule type="cellIs" priority="175" operator="equal" id="{50F9DB85-ECA7-4A02-A6D0-7624C04482B0}">
            <xm:f>'\Users\PLANEACION17\Documents\ATENCION DE CONSULTA EXTERNA\[MC-FO-002 MAPA DE RIESGOS INSTITUCIONALCONSULTA EXTERNA 2020.xlsx]MATRIZ CALIFICACIÓN'!#REF!</xm:f>
            <x14:dxf>
              <fill>
                <patternFill>
                  <bgColor theme="5"/>
                </patternFill>
              </fill>
            </x14:dxf>
          </x14:cfRule>
          <x14:cfRule type="cellIs" priority="176" operator="equal" id="{82D2DA18-3FB8-43D6-93EC-A6B320A9CD73}">
            <xm:f>'\Users\PLANEACION17\Documents\ATENCION DE CONSULTA EXTERNA\[MC-FO-002 MAPA DE RIESGOS INSTITUCIONALCONSULTA EXTERNA 2020.xlsx]MATRIZ CALIFICACIÓN'!#REF!</xm:f>
            <x14:dxf>
              <fill>
                <patternFill>
                  <bgColor rgb="FFFF0000"/>
                </patternFill>
              </fill>
            </x14:dxf>
          </x14:cfRule>
          <xm:sqref>N60</xm:sqref>
        </x14:conditionalFormatting>
        <x14:conditionalFormatting xmlns:xm="http://schemas.microsoft.com/office/excel/2006/main">
          <x14:cfRule type="cellIs" priority="169" operator="equal" id="{E96574BB-1610-4CF6-9042-282F3E234EC6}">
            <xm:f>'\Users\PLANEACION17\Documents\ATENCION DE CONSULTA EXTERNA\[MC-FO-002 MAPA DE RIESGOS INSTITUCIONALCONSULTA EXTERNA 2020.xlsx]MATRIZ CALIFICACIÓN'!#REF!</xm:f>
            <x14:dxf>
              <fill>
                <patternFill>
                  <bgColor rgb="FFFF0000"/>
                </patternFill>
              </fill>
            </x14:dxf>
          </x14:cfRule>
          <x14:cfRule type="cellIs" priority="170" operator="equal" id="{63FABDA6-29F6-4807-A473-5A6A3DD440E5}">
            <xm:f>'\Users\PLANEACION17\Documents\ATENCION DE CONSULTA EXTERNA\[MC-FO-002 MAPA DE RIESGOS INSTITUCIONALCONSULTA EXTERNA 2020.xlsx]MATRIZ CALIFICACIÓN'!#REF!</xm:f>
            <x14:dxf>
              <fill>
                <patternFill>
                  <bgColor theme="5"/>
                </patternFill>
              </fill>
            </x14:dxf>
          </x14:cfRule>
          <x14:cfRule type="cellIs" priority="171" operator="equal" id="{6D4CA441-4CEA-4DC1-8A04-2D023393CBAB}">
            <xm:f>'\Users\PLANEACION17\Documents\ATENCION DE CONSULTA EXTERNA\[MC-FO-002 MAPA DE RIESGOS INSTITUCIONALCONSULTA EXTERNA 2020.xlsx]MATRIZ CALIFICACIÓN'!#REF!</xm:f>
            <x14:dxf>
              <fill>
                <patternFill>
                  <bgColor rgb="FFFFFF00"/>
                </patternFill>
              </fill>
            </x14:dxf>
          </x14:cfRule>
          <x14:cfRule type="cellIs" priority="172" operator="equal" id="{5007DBE4-80E2-4BBF-B0DB-5CB07E771652}">
            <xm:f>'\Users\PLANEACION17\Documents\ATENCION DE CONSULTA EXTERNA\[MC-FO-002 MAPA DE RIESGOS INSTITUCIONALCONSULTA EXTERNA 2020.xlsx]MATRIZ CALIFICACIÓN'!#REF!</xm:f>
            <x14:dxf>
              <fill>
                <patternFill>
                  <bgColor rgb="FF00B050"/>
                </patternFill>
              </fill>
            </x14:dxf>
          </x14:cfRule>
          <xm:sqref>AW60</xm:sqref>
        </x14:conditionalFormatting>
        <x14:conditionalFormatting xmlns:xm="http://schemas.microsoft.com/office/excel/2006/main">
          <x14:cfRule type="cellIs" priority="165" operator="equal" id="{35CE44F8-F519-4E0A-B1F5-483CB5490CF6}">
            <xm:f>'\Users\PLANEACION17\Documents\ATENCION DE CONSULTA EXTERNA\[MC-FO-002 MAPA DE RIESGOS INSTITUCIONALCONSULTA EXTERNA 2020.xlsx]MATRIZ CALIFICACIÓN'!#REF!</xm:f>
            <x14:dxf>
              <fill>
                <patternFill>
                  <bgColor rgb="FF00B050"/>
                </patternFill>
              </fill>
            </x14:dxf>
          </x14:cfRule>
          <x14:cfRule type="cellIs" priority="166" operator="equal" id="{E003B8EE-586D-437D-BA32-5D4700BBE1B2}">
            <xm:f>'\Users\PLANEACION17\Documents\ATENCION DE CONSULTA EXTERNA\[MC-FO-002 MAPA DE RIESGOS INSTITUCIONALCONSULTA EXTERNA 2020.xlsx]MATRIZ CALIFICACIÓN'!#REF!</xm:f>
            <x14:dxf>
              <fill>
                <patternFill>
                  <bgColor rgb="FFFFFF00"/>
                </patternFill>
              </fill>
            </x14:dxf>
          </x14:cfRule>
          <x14:cfRule type="cellIs" priority="167" operator="equal" id="{B3BB2EEE-0380-4F3C-924F-AB23AEBEFCEC}">
            <xm:f>'\Users\PLANEACION17\Documents\ATENCION DE CONSULTA EXTERNA\[MC-FO-002 MAPA DE RIESGOS INSTITUCIONALCONSULTA EXTERNA 2020.xlsx]MATRIZ CALIFICACIÓN'!#REF!</xm:f>
            <x14:dxf>
              <fill>
                <patternFill>
                  <bgColor theme="5"/>
                </patternFill>
              </fill>
            </x14:dxf>
          </x14:cfRule>
          <x14:cfRule type="cellIs" priority="168" operator="equal" id="{1B600CCA-E4C3-41AC-9319-1A60B9040E75}">
            <xm:f>'\Users\PLANEACION17\Documents\ATENCION DE CONSULTA EXTERNA\[MC-FO-002 MAPA DE RIESGOS INSTITUCIONALCONSULTA EXTERNA 2020.xlsx]MATRIZ CALIFICACIÓN'!#REF!</xm:f>
            <x14:dxf>
              <fill>
                <patternFill>
                  <bgColor rgb="FFFF0000"/>
                </patternFill>
              </fill>
            </x14:dxf>
          </x14:cfRule>
          <xm:sqref>N62</xm:sqref>
        </x14:conditionalFormatting>
        <x14:conditionalFormatting xmlns:xm="http://schemas.microsoft.com/office/excel/2006/main">
          <x14:cfRule type="cellIs" priority="161" operator="equal" id="{6F5E9907-1DED-4DA9-AB4A-0422EDF394D0}">
            <xm:f>'\Users\PLANEACION17\Documents\ATENCION DE CONSULTA EXTERNA\[MC-FO-002 MAPA DE RIESGOS INSTITUCIONALCONSULTA EXTERNA 2020.xlsx]MATRIZ CALIFICACIÓN'!#REF!</xm:f>
            <x14:dxf>
              <fill>
                <patternFill>
                  <bgColor rgb="FFFF0000"/>
                </patternFill>
              </fill>
            </x14:dxf>
          </x14:cfRule>
          <x14:cfRule type="cellIs" priority="162" operator="equal" id="{4E64E0E0-16A2-4589-A94B-0B4958EBFD0F}">
            <xm:f>'\Users\PLANEACION17\Documents\ATENCION DE CONSULTA EXTERNA\[MC-FO-002 MAPA DE RIESGOS INSTITUCIONALCONSULTA EXTERNA 2020.xlsx]MATRIZ CALIFICACIÓN'!#REF!</xm:f>
            <x14:dxf>
              <fill>
                <patternFill>
                  <bgColor theme="5"/>
                </patternFill>
              </fill>
            </x14:dxf>
          </x14:cfRule>
          <x14:cfRule type="cellIs" priority="163" operator="equal" id="{301565E7-785B-4093-B88C-5DB8EF49A16C}">
            <xm:f>'\Users\PLANEACION17\Documents\ATENCION DE CONSULTA EXTERNA\[MC-FO-002 MAPA DE RIESGOS INSTITUCIONALCONSULTA EXTERNA 2020.xlsx]MATRIZ CALIFICACIÓN'!#REF!</xm:f>
            <x14:dxf>
              <fill>
                <patternFill>
                  <bgColor rgb="FFFFFF00"/>
                </patternFill>
              </fill>
            </x14:dxf>
          </x14:cfRule>
          <x14:cfRule type="cellIs" priority="164" operator="equal" id="{47771044-AF36-43E1-A76F-C0BFAFA0E6FE}">
            <xm:f>'\Users\PLANEACION17\Documents\ATENCION DE CONSULTA EXTERNA\[MC-FO-002 MAPA DE RIESGOS INSTITUCIONALCONSULTA EXTERNA 2020.xlsx]MATRIZ CALIFICACIÓN'!#REF!</xm:f>
            <x14:dxf>
              <fill>
                <patternFill>
                  <bgColor rgb="FF00B050"/>
                </patternFill>
              </fill>
            </x14:dxf>
          </x14:cfRule>
          <xm:sqref>AW62</xm:sqref>
        </x14:conditionalFormatting>
        <x14:conditionalFormatting xmlns:xm="http://schemas.microsoft.com/office/excel/2006/main">
          <x14:cfRule type="cellIs" priority="149" operator="equal" id="{313377F5-93F1-43B3-A16C-F8B5C8F52B2D}">
            <xm:f>'\Users\PLANEACION17\Documents\ATENCION QUIRURGICA\[MC-FO-002 MAPA DE RIESGOS INSTITUCIONAL ATENCION QUIRURGICA 2020.xlsx]MATRIZ CALIFICACIÓN'!#REF!</xm:f>
            <x14:dxf>
              <fill>
                <patternFill>
                  <bgColor rgb="FF00B050"/>
                </patternFill>
              </fill>
            </x14:dxf>
          </x14:cfRule>
          <x14:cfRule type="cellIs" priority="150" operator="equal" id="{8C708FBA-A7FB-44A1-ADB4-1E9314ABB562}">
            <xm:f>'\Users\PLANEACION17\Documents\ATENCION QUIRURGICA\[MC-FO-002 MAPA DE RIESGOS INSTITUCIONAL ATENCION QUIRURGICA 2020.xlsx]MATRIZ CALIFICACIÓN'!#REF!</xm:f>
            <x14:dxf>
              <fill>
                <patternFill>
                  <bgColor rgb="FFFFFF00"/>
                </patternFill>
              </fill>
            </x14:dxf>
          </x14:cfRule>
          <x14:cfRule type="cellIs" priority="151" operator="equal" id="{D4FFD4B0-FF7F-4E81-B3A5-AF34CCE611BB}">
            <xm:f>'\Users\PLANEACION17\Documents\ATENCION QUIRURGICA\[MC-FO-002 MAPA DE RIESGOS INSTITUCIONAL ATENCION QUIRURGICA 2020.xlsx]MATRIZ CALIFICACIÓN'!#REF!</xm:f>
            <x14:dxf>
              <fill>
                <patternFill>
                  <bgColor theme="5"/>
                </patternFill>
              </fill>
            </x14:dxf>
          </x14:cfRule>
          <x14:cfRule type="cellIs" priority="152" operator="equal" id="{76C0C02F-4847-4F81-B8B3-7B73F2AB273E}">
            <xm:f>'\Users\PLANEACION17\Documents\ATENCION QUIRURGICA\[MC-FO-002 MAPA DE RIESGOS INSTITUCIONAL ATENCION QUIRURGICA 2020.xlsx]MATRIZ CALIFICACIÓN'!#REF!</xm:f>
            <x14:dxf>
              <fill>
                <patternFill>
                  <bgColor rgb="FFFF0000"/>
                </patternFill>
              </fill>
            </x14:dxf>
          </x14:cfRule>
          <xm:sqref>N66:N68</xm:sqref>
        </x14:conditionalFormatting>
        <x14:conditionalFormatting xmlns:xm="http://schemas.microsoft.com/office/excel/2006/main">
          <x14:cfRule type="cellIs" priority="145" operator="equal" id="{1D78CC64-3CB6-4E19-8C14-045EF6CEC96B}">
            <xm:f>'\Users\PLANEACION17\Documents\ATENCION QUIRURGICA\[MC-FO-002 MAPA DE RIESGOS INSTITUCIONAL ATENCION QUIRURGICA 2020.xlsx]MATRIZ CALIFICACIÓN'!#REF!</xm:f>
            <x14:dxf>
              <fill>
                <patternFill>
                  <bgColor rgb="FFFF0000"/>
                </patternFill>
              </fill>
            </x14:dxf>
          </x14:cfRule>
          <x14:cfRule type="cellIs" priority="146" operator="equal" id="{872EF0AC-11A6-4853-9A80-04A939EEFD24}">
            <xm:f>'\Users\PLANEACION17\Documents\ATENCION QUIRURGICA\[MC-FO-002 MAPA DE RIESGOS INSTITUCIONAL ATENCION QUIRURGICA 2020.xlsx]MATRIZ CALIFICACIÓN'!#REF!</xm:f>
            <x14:dxf>
              <fill>
                <patternFill>
                  <bgColor theme="5"/>
                </patternFill>
              </fill>
            </x14:dxf>
          </x14:cfRule>
          <x14:cfRule type="cellIs" priority="147" operator="equal" id="{00B510A5-D15C-457D-AF62-06A3241DE7E4}">
            <xm:f>'\Users\PLANEACION17\Documents\ATENCION QUIRURGICA\[MC-FO-002 MAPA DE RIESGOS INSTITUCIONAL ATENCION QUIRURGICA 2020.xlsx]MATRIZ CALIFICACIÓN'!#REF!</xm:f>
            <x14:dxf>
              <fill>
                <patternFill>
                  <bgColor rgb="FFFFFF00"/>
                </patternFill>
              </fill>
            </x14:dxf>
          </x14:cfRule>
          <x14:cfRule type="cellIs" priority="148" operator="equal" id="{085550A7-395E-4DCD-8976-9B9836A9CD97}">
            <xm:f>'\Users\PLANEACION17\Documents\ATENCION QUIRURGICA\[MC-FO-002 MAPA DE RIESGOS INSTITUCIONAL ATENCION QUIRURGICA 2020.xlsx]MATRIZ CALIFICACIÓN'!#REF!</xm:f>
            <x14:dxf>
              <fill>
                <patternFill>
                  <bgColor rgb="FF00B050"/>
                </patternFill>
              </fill>
            </x14:dxf>
          </x14:cfRule>
          <xm:sqref>AW66</xm:sqref>
        </x14:conditionalFormatting>
        <x14:conditionalFormatting xmlns:xm="http://schemas.microsoft.com/office/excel/2006/main">
          <x14:cfRule type="cellIs" priority="141" operator="equal" id="{5061D457-7701-4395-8BAB-4FEC856C1179}">
            <xm:f>'\Users\PLANEACION17\Documents\ATENCION QUIRURGICA\[MC-FO-002 MAPA DE RIESGOS INSTITUCIONAL ATENCION QUIRURGICA 2020.xlsx]MATRIZ CALIFICACIÓN'!#REF!</xm:f>
            <x14:dxf>
              <fill>
                <patternFill>
                  <bgColor rgb="FF00B050"/>
                </patternFill>
              </fill>
            </x14:dxf>
          </x14:cfRule>
          <x14:cfRule type="cellIs" priority="142" operator="equal" id="{AB8EC933-22D2-42CC-895A-844F21BB2905}">
            <xm:f>'\Users\PLANEACION17\Documents\ATENCION QUIRURGICA\[MC-FO-002 MAPA DE RIESGOS INSTITUCIONAL ATENCION QUIRURGICA 2020.xlsx]MATRIZ CALIFICACIÓN'!#REF!</xm:f>
            <x14:dxf>
              <fill>
                <patternFill>
                  <bgColor rgb="FFFFFF00"/>
                </patternFill>
              </fill>
            </x14:dxf>
          </x14:cfRule>
          <x14:cfRule type="cellIs" priority="143" operator="equal" id="{6E70D8ED-85E8-4ABF-96E5-0598F91945FD}">
            <xm:f>'\Users\PLANEACION17\Documents\ATENCION QUIRURGICA\[MC-FO-002 MAPA DE RIESGOS INSTITUCIONAL ATENCION QUIRURGICA 2020.xlsx]MATRIZ CALIFICACIÓN'!#REF!</xm:f>
            <x14:dxf>
              <fill>
                <patternFill>
                  <bgColor theme="5"/>
                </patternFill>
              </fill>
            </x14:dxf>
          </x14:cfRule>
          <x14:cfRule type="cellIs" priority="144" operator="equal" id="{BA58CEEA-4BCF-4990-8728-CC315EA8C813}">
            <xm:f>'\Users\PLANEACION17\Documents\ATENCION QUIRURGICA\[MC-FO-002 MAPA DE RIESGOS INSTITUCIONAL ATENCION QUIRURGICA 2020.xlsx]MATRIZ CALIFICACIÓN'!#REF!</xm:f>
            <x14:dxf>
              <fill>
                <patternFill>
                  <bgColor rgb="FFFF0000"/>
                </patternFill>
              </fill>
            </x14:dxf>
          </x14:cfRule>
          <xm:sqref>N70:N71</xm:sqref>
        </x14:conditionalFormatting>
        <x14:conditionalFormatting xmlns:xm="http://schemas.microsoft.com/office/excel/2006/main">
          <x14:cfRule type="cellIs" priority="137" operator="equal" id="{669239B8-E11D-4F4C-BBCF-A695F18201A8}">
            <xm:f>'\Users\PLANEACION17\Documents\ATENCION QUIRURGICA\[MC-FO-002 MAPA DE RIESGOS INSTITUCIONAL ATENCION QUIRURGICA 2020.xlsx]MATRIZ CALIFICACIÓN'!#REF!</xm:f>
            <x14:dxf>
              <fill>
                <patternFill>
                  <bgColor rgb="FFFF0000"/>
                </patternFill>
              </fill>
            </x14:dxf>
          </x14:cfRule>
          <x14:cfRule type="cellIs" priority="138" operator="equal" id="{231E35EB-E5EA-478E-A109-AA6C62CC6D8E}">
            <xm:f>'\Users\PLANEACION17\Documents\ATENCION QUIRURGICA\[MC-FO-002 MAPA DE RIESGOS INSTITUCIONAL ATENCION QUIRURGICA 2020.xlsx]MATRIZ CALIFICACIÓN'!#REF!</xm:f>
            <x14:dxf>
              <fill>
                <patternFill>
                  <bgColor theme="5"/>
                </patternFill>
              </fill>
            </x14:dxf>
          </x14:cfRule>
          <x14:cfRule type="cellIs" priority="139" operator="equal" id="{5D9041E3-C6E7-49EF-BD34-E7FAFDDCDE91}">
            <xm:f>'\Users\PLANEACION17\Documents\ATENCION QUIRURGICA\[MC-FO-002 MAPA DE RIESGOS INSTITUCIONAL ATENCION QUIRURGICA 2020.xlsx]MATRIZ CALIFICACIÓN'!#REF!</xm:f>
            <x14:dxf>
              <fill>
                <patternFill>
                  <bgColor rgb="FFFFFF00"/>
                </patternFill>
              </fill>
            </x14:dxf>
          </x14:cfRule>
          <x14:cfRule type="cellIs" priority="140" operator="equal" id="{8E5B6FB4-B414-4047-8810-F9392D9294A2}">
            <xm:f>'\Users\PLANEACION17\Documents\ATENCION QUIRURGICA\[MC-FO-002 MAPA DE RIESGOS INSTITUCIONAL ATENCION QUIRURGICA 2020.xlsx]MATRIZ CALIFICACIÓN'!#REF!</xm:f>
            <x14:dxf>
              <fill>
                <patternFill>
                  <bgColor rgb="FF00B050"/>
                </patternFill>
              </fill>
            </x14:dxf>
          </x14:cfRule>
          <xm:sqref>AW70</xm:sqref>
        </x14:conditionalFormatting>
        <x14:conditionalFormatting xmlns:xm="http://schemas.microsoft.com/office/excel/2006/main">
          <x14:cfRule type="cellIs" priority="133" operator="equal" id="{B8DC376E-36E0-4FD2-A6C7-648A19B3C20F}">
            <xm:f>'\Users\PLANEACION17\Documents\APOYO DIAGNOSTICO Y TERAPEUTICO\[MC-FO-002 MAPA DE RIESGOS INSTITUCIONAL APOYO DIAGNOSTICO Y TERAPEUTICO 2020.xlsx]MATRIZ CALIFICACIÓN'!#REF!</xm:f>
            <x14:dxf>
              <fill>
                <patternFill>
                  <bgColor rgb="FF00B050"/>
                </patternFill>
              </fill>
            </x14:dxf>
          </x14:cfRule>
          <x14:cfRule type="cellIs" priority="134" operator="equal" id="{A76E5F4A-D63D-4722-B60F-DDBC19DB9039}">
            <xm:f>'\Users\PLANEACION17\Documents\APOYO DIAGNOSTICO Y TERAPEUTICO\[MC-FO-002 MAPA DE RIESGOS INSTITUCIONAL APOYO DIAGNOSTICO Y TERAPEUTICO 2020.xlsx]MATRIZ CALIFICACIÓN'!#REF!</xm:f>
            <x14:dxf>
              <fill>
                <patternFill>
                  <bgColor rgb="FFFFFF00"/>
                </patternFill>
              </fill>
            </x14:dxf>
          </x14:cfRule>
          <x14:cfRule type="cellIs" priority="135" operator="equal" id="{A12A0017-2D22-4E88-855B-2CEE3D6B7E9E}">
            <xm:f>'\Users\PLANEACION17\Documents\APOYO DIAGNOSTICO Y TERAPEUTICO\[MC-FO-002 MAPA DE RIESGOS INSTITUCIONAL APOYO DIAGNOSTICO Y TERAPEUTICO 2020.xlsx]MATRIZ CALIFICACIÓN'!#REF!</xm:f>
            <x14:dxf>
              <fill>
                <patternFill>
                  <bgColor theme="5"/>
                </patternFill>
              </fill>
            </x14:dxf>
          </x14:cfRule>
          <x14:cfRule type="cellIs" priority="136" operator="equal" id="{01BD44CC-DF0D-47A9-AD0D-D87ABE9E2D43}">
            <xm:f>'\Users\PLANEACION17\Documents\APOYO DIAGNOSTICO Y TERAPEUTICO\[MC-FO-002 MAPA DE RIESGOS INSTITUCIONAL APOYO DIAGNOSTICO Y TERAPEUTICO 2020.xlsx]MATRIZ CALIFICACIÓN'!#REF!</xm:f>
            <x14:dxf>
              <fill>
                <patternFill>
                  <bgColor rgb="FFFF0000"/>
                </patternFill>
              </fill>
            </x14:dxf>
          </x14:cfRule>
          <xm:sqref>N74:N82</xm:sqref>
        </x14:conditionalFormatting>
        <x14:conditionalFormatting xmlns:xm="http://schemas.microsoft.com/office/excel/2006/main">
          <x14:cfRule type="cellIs" priority="129" operator="equal" id="{D12AD9DE-80F7-4EAE-AF98-4E3828D615DA}">
            <xm:f>'\Users\PLANEACION17\Documents\APOYO DIAGNOSTICO Y TERAPEUTICO\[MC-FO-002 MAPA DE RIESGOS INSTITUCIONAL APOYO DIAGNOSTICO Y TERAPEUTICO 2020.xlsx]MATRIZ CALIFICACIÓN'!#REF!</xm:f>
            <x14:dxf>
              <fill>
                <patternFill>
                  <bgColor rgb="FFFF0000"/>
                </patternFill>
              </fill>
            </x14:dxf>
          </x14:cfRule>
          <x14:cfRule type="cellIs" priority="130" operator="equal" id="{13BF9494-872B-49B3-8B8D-9AB51886DB50}">
            <xm:f>'\Users\PLANEACION17\Documents\APOYO DIAGNOSTICO Y TERAPEUTICO\[MC-FO-002 MAPA DE RIESGOS INSTITUCIONAL APOYO DIAGNOSTICO Y TERAPEUTICO 2020.xlsx]MATRIZ CALIFICACIÓN'!#REF!</xm:f>
            <x14:dxf>
              <fill>
                <patternFill>
                  <bgColor theme="5"/>
                </patternFill>
              </fill>
            </x14:dxf>
          </x14:cfRule>
          <x14:cfRule type="cellIs" priority="131" operator="equal" id="{BE708257-74FE-45BC-931B-7F1F36A89088}">
            <xm:f>'\Users\PLANEACION17\Documents\APOYO DIAGNOSTICO Y TERAPEUTICO\[MC-FO-002 MAPA DE RIESGOS INSTITUCIONAL APOYO DIAGNOSTICO Y TERAPEUTICO 2020.xlsx]MATRIZ CALIFICACIÓN'!#REF!</xm:f>
            <x14:dxf>
              <fill>
                <patternFill>
                  <bgColor rgb="FFFFFF00"/>
                </patternFill>
              </fill>
            </x14:dxf>
          </x14:cfRule>
          <x14:cfRule type="cellIs" priority="132" operator="equal" id="{4855EAC9-2C17-49F1-8381-FA2B85153A05}">
            <xm:f>'\Users\PLANEACION17\Documents\APOYO DIAGNOSTICO Y TERAPEUTICO\[MC-FO-002 MAPA DE RIESGOS INSTITUCIONAL APOYO DIAGNOSTICO Y TERAPEUTICO 2020.xlsx]MATRIZ CALIFICACIÓN'!#REF!</xm:f>
            <x14:dxf>
              <fill>
                <patternFill>
                  <bgColor rgb="FF00B050"/>
                </patternFill>
              </fill>
            </x14:dxf>
          </x14:cfRule>
          <xm:sqref>AW74:AW82</xm:sqref>
        </x14:conditionalFormatting>
        <x14:conditionalFormatting xmlns:xm="http://schemas.microsoft.com/office/excel/2006/main">
          <x14:cfRule type="cellIs" priority="125" operator="equal" id="{B225E815-2773-4E77-97C0-056B5EE28A12}">
            <xm:f>'\Users\PLANEACION17\Documents\GESTION Y DESARROLLO DEL TALENTO HUMANO\[MC-FO-002 MAPA DE RIESGOS INSTITUCIONAL TALENTO HUMANO 2020.xlsx]MATRIZ CALIFICACIÓN'!#REF!</xm:f>
            <x14:dxf>
              <fill>
                <patternFill>
                  <bgColor rgb="FF00B050"/>
                </patternFill>
              </fill>
            </x14:dxf>
          </x14:cfRule>
          <x14:cfRule type="cellIs" priority="126" operator="equal" id="{25BBFBCE-B5AC-4DDB-97B2-C3E323DFFD30}">
            <xm:f>'\Users\PLANEACION17\Documents\GESTION Y DESARROLLO DEL TALENTO HUMANO\[MC-FO-002 MAPA DE RIESGOS INSTITUCIONAL TALENTO HUMANO 2020.xlsx]MATRIZ CALIFICACIÓN'!#REF!</xm:f>
            <x14:dxf>
              <fill>
                <patternFill>
                  <bgColor rgb="FFFFFF00"/>
                </patternFill>
              </fill>
            </x14:dxf>
          </x14:cfRule>
          <x14:cfRule type="cellIs" priority="127" operator="equal" id="{084943F4-9908-4E11-AF2F-87AC6D2B0BD8}">
            <xm:f>'\Users\PLANEACION17\Documents\GESTION Y DESARROLLO DEL TALENTO HUMANO\[MC-FO-002 MAPA DE RIESGOS INSTITUCIONAL TALENTO HUMANO 2020.xlsx]MATRIZ CALIFICACIÓN'!#REF!</xm:f>
            <x14:dxf>
              <fill>
                <patternFill>
                  <bgColor theme="5"/>
                </patternFill>
              </fill>
            </x14:dxf>
          </x14:cfRule>
          <x14:cfRule type="cellIs" priority="128" operator="equal" id="{66767692-1221-47B6-A26D-3A080319EBD7}">
            <xm:f>'\Users\PLANEACION17\Documents\GESTION Y DESARROLLO DEL TALENTO HUMANO\[MC-FO-002 MAPA DE RIESGOS INSTITUCIONAL TALENTO HUMANO 2020.xlsx]MATRIZ CALIFICACIÓN'!#REF!</xm:f>
            <x14:dxf>
              <fill>
                <patternFill>
                  <bgColor rgb="FFFF0000"/>
                </patternFill>
              </fill>
            </x14:dxf>
          </x14:cfRule>
          <xm:sqref>N89</xm:sqref>
        </x14:conditionalFormatting>
        <x14:conditionalFormatting xmlns:xm="http://schemas.microsoft.com/office/excel/2006/main">
          <x14:cfRule type="cellIs" priority="121" operator="equal" id="{8F972789-4246-446F-92BE-469C1675171D}">
            <xm:f>'\Users\PLANEACION17\Documents\GESTION Y DESARROLLO DEL TALENTO HUMANO\[MC-FO-002 MAPA DE RIESGOS INSTITUCIONAL TALENTO HUMANO 2020.xlsx]MATRIZ CALIFICACIÓN'!#REF!</xm:f>
            <x14:dxf>
              <fill>
                <patternFill>
                  <bgColor rgb="FFFF0000"/>
                </patternFill>
              </fill>
            </x14:dxf>
          </x14:cfRule>
          <x14:cfRule type="cellIs" priority="122" operator="equal" id="{6C44C7DA-5107-4F68-8BF4-1A7F02EF32CB}">
            <xm:f>'\Users\PLANEACION17\Documents\GESTION Y DESARROLLO DEL TALENTO HUMANO\[MC-FO-002 MAPA DE RIESGOS INSTITUCIONAL TALENTO HUMANO 2020.xlsx]MATRIZ CALIFICACIÓN'!#REF!</xm:f>
            <x14:dxf>
              <fill>
                <patternFill>
                  <bgColor theme="5"/>
                </patternFill>
              </fill>
            </x14:dxf>
          </x14:cfRule>
          <x14:cfRule type="cellIs" priority="123" operator="equal" id="{C0C88450-3D83-442B-95AB-CB5A9B67E071}">
            <xm:f>'\Users\PLANEACION17\Documents\GESTION Y DESARROLLO DEL TALENTO HUMANO\[MC-FO-002 MAPA DE RIESGOS INSTITUCIONAL TALENTO HUMANO 2020.xlsx]MATRIZ CALIFICACIÓN'!#REF!</xm:f>
            <x14:dxf>
              <fill>
                <patternFill>
                  <bgColor rgb="FFFFFF00"/>
                </patternFill>
              </fill>
            </x14:dxf>
          </x14:cfRule>
          <x14:cfRule type="cellIs" priority="124" operator="equal" id="{1287B1D9-A8F6-46A1-A912-B84884EF7046}">
            <xm:f>'\Users\PLANEACION17\Documents\GESTION Y DESARROLLO DEL TALENTO HUMANO\[MC-FO-002 MAPA DE RIESGOS INSTITUCIONAL TALENTO HUMANO 2020.xlsx]MATRIZ CALIFICACIÓN'!#REF!</xm:f>
            <x14:dxf>
              <fill>
                <patternFill>
                  <bgColor rgb="FF00B050"/>
                </patternFill>
              </fill>
            </x14:dxf>
          </x14:cfRule>
          <xm:sqref>AW89</xm:sqref>
        </x14:conditionalFormatting>
        <x14:conditionalFormatting xmlns:xm="http://schemas.microsoft.com/office/excel/2006/main">
          <x14:cfRule type="cellIs" priority="117" operator="equal" id="{7AC185CF-5EE1-42E0-8028-2CCD6E0D8FAB}">
            <xm:f>'\Users\PLANEACION17\Documents\GESTION Y DESARROLLO DEL TALENTO HUMANO\[MC-FO-002 MAPA DE RIESGOS INSTITUCIONAL TALENTO HUMANO 2020.xlsx]MATRIZ CALIFICACIÓN'!#REF!</xm:f>
            <x14:dxf>
              <fill>
                <patternFill>
                  <bgColor rgb="FF00B050"/>
                </patternFill>
              </fill>
            </x14:dxf>
          </x14:cfRule>
          <x14:cfRule type="cellIs" priority="118" operator="equal" id="{E8A8DD4A-A736-4B05-BFBF-E24EBFC07DF3}">
            <xm:f>'\Users\PLANEACION17\Documents\GESTION Y DESARROLLO DEL TALENTO HUMANO\[MC-FO-002 MAPA DE RIESGOS INSTITUCIONAL TALENTO HUMANO 2020.xlsx]MATRIZ CALIFICACIÓN'!#REF!</xm:f>
            <x14:dxf>
              <fill>
                <patternFill>
                  <bgColor rgb="FFFFFF00"/>
                </patternFill>
              </fill>
            </x14:dxf>
          </x14:cfRule>
          <x14:cfRule type="cellIs" priority="119" operator="equal" id="{3EEBDC18-666F-40BE-928D-0D89AAC2EB77}">
            <xm:f>'\Users\PLANEACION17\Documents\GESTION Y DESARROLLO DEL TALENTO HUMANO\[MC-FO-002 MAPA DE RIESGOS INSTITUCIONAL TALENTO HUMANO 2020.xlsx]MATRIZ CALIFICACIÓN'!#REF!</xm:f>
            <x14:dxf>
              <fill>
                <patternFill>
                  <bgColor theme="5"/>
                </patternFill>
              </fill>
            </x14:dxf>
          </x14:cfRule>
          <x14:cfRule type="cellIs" priority="120" operator="equal" id="{0175130A-A7A7-427C-9D61-4A92F604EE1C}">
            <xm:f>'\Users\PLANEACION17\Documents\GESTION Y DESARROLLO DEL TALENTO HUMANO\[MC-FO-002 MAPA DE RIESGOS INSTITUCIONAL TALENTO HUMANO 2020.xlsx]MATRIZ CALIFICACIÓN'!#REF!</xm:f>
            <x14:dxf>
              <fill>
                <patternFill>
                  <bgColor rgb="FFFF0000"/>
                </patternFill>
              </fill>
            </x14:dxf>
          </x14:cfRule>
          <xm:sqref>N90:N91</xm:sqref>
        </x14:conditionalFormatting>
        <x14:conditionalFormatting xmlns:xm="http://schemas.microsoft.com/office/excel/2006/main">
          <x14:cfRule type="cellIs" priority="113" operator="equal" id="{E39B1882-7763-48F9-973A-FE02F37C809F}">
            <xm:f>'\Users\PLANEACION17\Documents\GESTION Y DESARROLLO DEL TALENTO HUMANO\[MC-FO-002 MAPA DE RIESGOS INSTITUCIONAL TALENTO HUMANO 2020.xlsx]MATRIZ CALIFICACIÓN'!#REF!</xm:f>
            <x14:dxf>
              <fill>
                <patternFill>
                  <bgColor rgb="FFFF0000"/>
                </patternFill>
              </fill>
            </x14:dxf>
          </x14:cfRule>
          <x14:cfRule type="cellIs" priority="114" operator="equal" id="{88A11120-4CE7-4C3E-BF18-0CD053AF613E}">
            <xm:f>'\Users\PLANEACION17\Documents\GESTION Y DESARROLLO DEL TALENTO HUMANO\[MC-FO-002 MAPA DE RIESGOS INSTITUCIONAL TALENTO HUMANO 2020.xlsx]MATRIZ CALIFICACIÓN'!#REF!</xm:f>
            <x14:dxf>
              <fill>
                <patternFill>
                  <bgColor theme="5"/>
                </patternFill>
              </fill>
            </x14:dxf>
          </x14:cfRule>
          <x14:cfRule type="cellIs" priority="115" operator="equal" id="{7075D119-E801-40E3-85CC-0DEE9053C4F6}">
            <xm:f>'\Users\PLANEACION17\Documents\GESTION Y DESARROLLO DEL TALENTO HUMANO\[MC-FO-002 MAPA DE RIESGOS INSTITUCIONAL TALENTO HUMANO 2020.xlsx]MATRIZ CALIFICACIÓN'!#REF!</xm:f>
            <x14:dxf>
              <fill>
                <patternFill>
                  <bgColor rgb="FFFFFF00"/>
                </patternFill>
              </fill>
            </x14:dxf>
          </x14:cfRule>
          <x14:cfRule type="cellIs" priority="116" operator="equal" id="{96D4B359-C827-41D9-AC5B-84D054168881}">
            <xm:f>'\Users\PLANEACION17\Documents\GESTION Y DESARROLLO DEL TALENTO HUMANO\[MC-FO-002 MAPA DE RIESGOS INSTITUCIONAL TALENTO HUMANO 2020.xlsx]MATRIZ CALIFICACIÓN'!#REF!</xm:f>
            <x14:dxf>
              <fill>
                <patternFill>
                  <bgColor rgb="FF00B050"/>
                </patternFill>
              </fill>
            </x14:dxf>
          </x14:cfRule>
          <xm:sqref>AW90:AW91</xm:sqref>
        </x14:conditionalFormatting>
        <x14:conditionalFormatting xmlns:xm="http://schemas.microsoft.com/office/excel/2006/main">
          <x14:cfRule type="cellIs" priority="109" operator="equal" id="{AD838783-01F7-46AF-B26A-BF49FD589E08}">
            <xm:f>'\Users\PLANEACION17\Documents\GESTION Y DESARROLLO DEL TALENTO HUMANO\[MC-FO-002 MAPA DE RIESGOS INSTITUCIONAL TALENTO HUMANO 2020.xlsx]MATRIZ CALIFICACIÓN'!#REF!</xm:f>
            <x14:dxf>
              <fill>
                <patternFill>
                  <bgColor rgb="FF00B050"/>
                </patternFill>
              </fill>
            </x14:dxf>
          </x14:cfRule>
          <x14:cfRule type="cellIs" priority="110" operator="equal" id="{8F9485D3-2BDC-42A1-A062-6725747D21A0}">
            <xm:f>'\Users\PLANEACION17\Documents\GESTION Y DESARROLLO DEL TALENTO HUMANO\[MC-FO-002 MAPA DE RIESGOS INSTITUCIONAL TALENTO HUMANO 2020.xlsx]MATRIZ CALIFICACIÓN'!#REF!</xm:f>
            <x14:dxf>
              <fill>
                <patternFill>
                  <bgColor rgb="FFFFFF00"/>
                </patternFill>
              </fill>
            </x14:dxf>
          </x14:cfRule>
          <x14:cfRule type="cellIs" priority="111" operator="equal" id="{6F06B5A0-49C8-4E83-B76A-A6F743A0EBF3}">
            <xm:f>'\Users\PLANEACION17\Documents\GESTION Y DESARROLLO DEL TALENTO HUMANO\[MC-FO-002 MAPA DE RIESGOS INSTITUCIONAL TALENTO HUMANO 2020.xlsx]MATRIZ CALIFICACIÓN'!#REF!</xm:f>
            <x14:dxf>
              <fill>
                <patternFill>
                  <bgColor theme="5"/>
                </patternFill>
              </fill>
            </x14:dxf>
          </x14:cfRule>
          <x14:cfRule type="cellIs" priority="112" operator="equal" id="{18ED7AB2-3566-422F-9991-772D42D39998}">
            <xm:f>'\Users\PLANEACION17\Documents\GESTION Y DESARROLLO DEL TALENTO HUMANO\[MC-FO-002 MAPA DE RIESGOS INSTITUCIONAL TALENTO HUMANO 2020.xlsx]MATRIZ CALIFICACIÓN'!#REF!</xm:f>
            <x14:dxf>
              <fill>
                <patternFill>
                  <bgColor rgb="FFFF0000"/>
                </patternFill>
              </fill>
            </x14:dxf>
          </x14:cfRule>
          <xm:sqref>N92</xm:sqref>
        </x14:conditionalFormatting>
        <x14:conditionalFormatting xmlns:xm="http://schemas.microsoft.com/office/excel/2006/main">
          <x14:cfRule type="cellIs" priority="105" operator="equal" id="{A3BBAD2E-2B4F-4C77-B11F-E0748D4B5D42}">
            <xm:f>'\Users\PLANEACION17\Documents\GESTION Y DESARROLLO DEL TALENTO HUMANO\[MC-FO-002 MAPA DE RIESGOS INSTITUCIONAL TALENTO HUMANO 2020.xlsx]MATRIZ CALIFICACIÓN'!#REF!</xm:f>
            <x14:dxf>
              <fill>
                <patternFill>
                  <bgColor rgb="FFFF0000"/>
                </patternFill>
              </fill>
            </x14:dxf>
          </x14:cfRule>
          <x14:cfRule type="cellIs" priority="106" operator="equal" id="{A8F9D9F0-4716-496B-887C-AC3924047C21}">
            <xm:f>'\Users\PLANEACION17\Documents\GESTION Y DESARROLLO DEL TALENTO HUMANO\[MC-FO-002 MAPA DE RIESGOS INSTITUCIONAL TALENTO HUMANO 2020.xlsx]MATRIZ CALIFICACIÓN'!#REF!</xm:f>
            <x14:dxf>
              <fill>
                <patternFill>
                  <bgColor theme="5"/>
                </patternFill>
              </fill>
            </x14:dxf>
          </x14:cfRule>
          <x14:cfRule type="cellIs" priority="107" operator="equal" id="{C94DED28-7D6F-4E76-B24C-78D0D41D94DE}">
            <xm:f>'\Users\PLANEACION17\Documents\GESTION Y DESARROLLO DEL TALENTO HUMANO\[MC-FO-002 MAPA DE RIESGOS INSTITUCIONAL TALENTO HUMANO 2020.xlsx]MATRIZ CALIFICACIÓN'!#REF!</xm:f>
            <x14:dxf>
              <fill>
                <patternFill>
                  <bgColor rgb="FFFFFF00"/>
                </patternFill>
              </fill>
            </x14:dxf>
          </x14:cfRule>
          <x14:cfRule type="cellIs" priority="108" operator="equal" id="{7FA7A947-409A-45AB-BAFF-B3DF12F35EC8}">
            <xm:f>'\Users\PLANEACION17\Documents\GESTION Y DESARROLLO DEL TALENTO HUMANO\[MC-FO-002 MAPA DE RIESGOS INSTITUCIONAL TALENTO HUMANO 2020.xlsx]MATRIZ CALIFICACIÓN'!#REF!</xm:f>
            <x14:dxf>
              <fill>
                <patternFill>
                  <bgColor rgb="FF00B050"/>
                </patternFill>
              </fill>
            </x14:dxf>
          </x14:cfRule>
          <xm:sqref>AW92</xm:sqref>
        </x14:conditionalFormatting>
        <x14:conditionalFormatting xmlns:xm="http://schemas.microsoft.com/office/excel/2006/main">
          <x14:cfRule type="cellIs" priority="101" operator="equal" id="{5A4B7734-D9AE-4F59-8A55-4BB05CB66741}">
            <xm:f>'\Users\PLANEACION17\Documents\planeacion17\NUEVO\DOCUMENTOS COMITE 2020\GESTION Y DESEMPEÑO\JUNIO\GESTION FINANCIERA\[MC-FO-002 MAPA DE RIESGOS INSTITUCIONAL GESTION FINANCIERA 2020.xlsx]MATRIZ CALIFICACIÓN'!#REF!</xm:f>
            <x14:dxf>
              <fill>
                <patternFill>
                  <bgColor rgb="FF00B050"/>
                </patternFill>
              </fill>
            </x14:dxf>
          </x14:cfRule>
          <x14:cfRule type="cellIs" priority="102" operator="equal" id="{2111B3E0-D2FF-432C-AF7E-2A55A9516F31}">
            <xm:f>'\Users\PLANEACION17\Documents\planeacion17\NUEVO\DOCUMENTOS COMITE 2020\GESTION Y DESEMPEÑO\JUNIO\GESTION FINANCIERA\[MC-FO-002 MAPA DE RIESGOS INSTITUCIONAL GESTION FINANCIERA 2020.xlsx]MATRIZ CALIFICACIÓN'!#REF!</xm:f>
            <x14:dxf>
              <fill>
                <patternFill>
                  <bgColor rgb="FFFFFF00"/>
                </patternFill>
              </fill>
            </x14:dxf>
          </x14:cfRule>
          <x14:cfRule type="cellIs" priority="103" operator="equal" id="{838AA719-B3C4-4DBB-924A-65194C14857C}">
            <xm:f>'\Users\PLANEACION17\Documents\planeacion17\NUEVO\DOCUMENTOS COMITE 2020\GESTION Y DESEMPEÑO\JUNIO\GESTION FINANCIERA\[MC-FO-002 MAPA DE RIESGOS INSTITUCIONAL GESTION FINANCIERA 2020.xlsx]MATRIZ CALIFICACIÓN'!#REF!</xm:f>
            <x14:dxf>
              <fill>
                <patternFill>
                  <bgColor theme="5"/>
                </patternFill>
              </fill>
            </x14:dxf>
          </x14:cfRule>
          <x14:cfRule type="cellIs" priority="104" operator="equal" id="{A6D67477-5DE4-4682-99C6-0558527F1520}">
            <xm:f>'\Users\PLANEACION17\Documents\planeacion17\NUEVO\DOCUMENTOS COMITE 2020\GESTION Y DESEMPEÑO\JUNIO\GESTION FINANCIERA\[MC-FO-002 MAPA DE RIESGOS INSTITUCIONAL GESTION FINANCIERA 2020.xlsx]MATRIZ CALIFICACIÓN'!#REF!</xm:f>
            <x14:dxf>
              <fill>
                <patternFill>
                  <bgColor rgb="FFFF0000"/>
                </patternFill>
              </fill>
            </x14:dxf>
          </x14:cfRule>
          <xm:sqref>N94:N100</xm:sqref>
        </x14:conditionalFormatting>
        <x14:conditionalFormatting xmlns:xm="http://schemas.microsoft.com/office/excel/2006/main">
          <x14:cfRule type="cellIs" priority="97" operator="equal" id="{2C99134E-E0F3-4C15-9927-C4DD8B6B6C52}">
            <xm:f>'\Users\PLANEACION17\Documents\planeacion17\NUEVO\DOCUMENTOS COMITE 2020\GESTION Y DESEMPEÑO\JUNIO\GESTION FINANCIERA\[MC-FO-002 MAPA DE RIESGOS INSTITUCIONAL GESTION FINANCIERA 2020.xlsx]MATRIZ CALIFICACIÓN'!#REF!</xm:f>
            <x14:dxf>
              <fill>
                <patternFill>
                  <bgColor rgb="FFFF0000"/>
                </patternFill>
              </fill>
            </x14:dxf>
          </x14:cfRule>
          <x14:cfRule type="cellIs" priority="98" operator="equal" id="{F47BDF4F-4722-4876-A849-D00526F3B0C3}">
            <xm:f>'\Users\PLANEACION17\Documents\planeacion17\NUEVO\DOCUMENTOS COMITE 2020\GESTION Y DESEMPEÑO\JUNIO\GESTION FINANCIERA\[MC-FO-002 MAPA DE RIESGOS INSTITUCIONAL GESTION FINANCIERA 2020.xlsx]MATRIZ CALIFICACIÓN'!#REF!</xm:f>
            <x14:dxf>
              <fill>
                <patternFill>
                  <bgColor theme="5"/>
                </patternFill>
              </fill>
            </x14:dxf>
          </x14:cfRule>
          <x14:cfRule type="cellIs" priority="99" operator="equal" id="{CE435468-3E6C-4327-BBA2-7FB2D208BC90}">
            <xm:f>'\Users\PLANEACION17\Documents\planeacion17\NUEVO\DOCUMENTOS COMITE 2020\GESTION Y DESEMPEÑO\JUNIO\GESTION FINANCIERA\[MC-FO-002 MAPA DE RIESGOS INSTITUCIONAL GESTION FINANCIERA 2020.xlsx]MATRIZ CALIFICACIÓN'!#REF!</xm:f>
            <x14:dxf>
              <fill>
                <patternFill>
                  <bgColor rgb="FFFFFF00"/>
                </patternFill>
              </fill>
            </x14:dxf>
          </x14:cfRule>
          <x14:cfRule type="cellIs" priority="100" operator="equal" id="{69AF8B27-7F30-4026-8610-92FFA9B6A983}">
            <xm:f>'\Users\PLANEACION17\Documents\planeacion17\NUEVO\DOCUMENTOS COMITE 2020\GESTION Y DESEMPEÑO\JUNIO\GESTION FINANCIERA\[MC-FO-002 MAPA DE RIESGOS INSTITUCIONAL GESTION FINANCIERA 2020.xlsx]MATRIZ CALIFICACIÓN'!#REF!</xm:f>
            <x14:dxf>
              <fill>
                <patternFill>
                  <bgColor rgb="FF00B050"/>
                </patternFill>
              </fill>
            </x14:dxf>
          </x14:cfRule>
          <xm:sqref>AW94:AW100</xm:sqref>
        </x14:conditionalFormatting>
        <x14:conditionalFormatting xmlns:xm="http://schemas.microsoft.com/office/excel/2006/main">
          <x14:cfRule type="cellIs" priority="93" operator="equal" id="{6EEB390E-53AE-4AB1-A82F-BDE7BA7361AB}">
            <xm:f>'\Users\PLANEACION17\Documents\GESTION DE INFORMACION Y COMUNICACION\[MC-FO-002 MAPA DE RIESGOS INSTITUCIONAL GESTION DE LA INFORMACION Y COMUNICACION 2020.xlsx]MATRIZ CALIFICACIÓN'!#REF!</xm:f>
            <x14:dxf>
              <fill>
                <patternFill>
                  <bgColor rgb="FF00B050"/>
                </patternFill>
              </fill>
            </x14:dxf>
          </x14:cfRule>
          <x14:cfRule type="cellIs" priority="94" operator="equal" id="{E3D3FBC7-E89D-4702-BBCA-5C2AC88AE26A}">
            <xm:f>'\Users\PLANEACION17\Documents\GESTION DE INFORMACION Y COMUNICACION\[MC-FO-002 MAPA DE RIESGOS INSTITUCIONAL GESTION DE LA INFORMACION Y COMUNICACION 2020.xlsx]MATRIZ CALIFICACIÓN'!#REF!</xm:f>
            <x14:dxf>
              <fill>
                <patternFill>
                  <bgColor rgb="FFFFFF00"/>
                </patternFill>
              </fill>
            </x14:dxf>
          </x14:cfRule>
          <x14:cfRule type="cellIs" priority="95" operator="equal" id="{059BD50E-95C0-4AA5-90C3-87EE04B438D2}">
            <xm:f>'\Users\PLANEACION17\Documents\GESTION DE INFORMACION Y COMUNICACION\[MC-FO-002 MAPA DE RIESGOS INSTITUCIONAL GESTION DE LA INFORMACION Y COMUNICACION 2020.xlsx]MATRIZ CALIFICACIÓN'!#REF!</xm:f>
            <x14:dxf>
              <fill>
                <patternFill>
                  <bgColor theme="5"/>
                </patternFill>
              </fill>
            </x14:dxf>
          </x14:cfRule>
          <x14:cfRule type="cellIs" priority="96" operator="equal" id="{3A83CC03-D230-41E1-90C2-0217A92DE9BA}">
            <xm:f>'\Users\PLANEACION17\Documents\GESTION DE INFORMACION Y COMUNICACION\[MC-FO-002 MAPA DE RIESGOS INSTITUCIONAL GESTION DE LA INFORMACION Y COMUNICACION 2020.xlsx]MATRIZ CALIFICACIÓN'!#REF!</xm:f>
            <x14:dxf>
              <fill>
                <patternFill>
                  <bgColor rgb="FFFF0000"/>
                </patternFill>
              </fill>
            </x14:dxf>
          </x14:cfRule>
          <xm:sqref>N101:N102</xm:sqref>
        </x14:conditionalFormatting>
        <x14:conditionalFormatting xmlns:xm="http://schemas.microsoft.com/office/excel/2006/main">
          <x14:cfRule type="cellIs" priority="89" operator="equal" id="{5FA8609C-C562-4EF1-A2EB-B818677E99DB}">
            <xm:f>'\Users\PLANEACION17\Documents\GESTION DE INFORMACION Y COMUNICACION\[MC-FO-002 MAPA DE RIESGOS INSTITUCIONAL GESTION DE LA INFORMACION Y COMUNICACION 2020.xlsx]MATRIZ CALIFICACIÓN'!#REF!</xm:f>
            <x14:dxf>
              <fill>
                <patternFill>
                  <bgColor rgb="FFFF0000"/>
                </patternFill>
              </fill>
            </x14:dxf>
          </x14:cfRule>
          <x14:cfRule type="cellIs" priority="90" operator="equal" id="{784351DB-CAEE-4EAB-AF0B-3AA5C0F7C1A8}">
            <xm:f>'\Users\PLANEACION17\Documents\GESTION DE INFORMACION Y COMUNICACION\[MC-FO-002 MAPA DE RIESGOS INSTITUCIONAL GESTION DE LA INFORMACION Y COMUNICACION 2020.xlsx]MATRIZ CALIFICACIÓN'!#REF!</xm:f>
            <x14:dxf>
              <fill>
                <patternFill>
                  <bgColor theme="5"/>
                </patternFill>
              </fill>
            </x14:dxf>
          </x14:cfRule>
          <x14:cfRule type="cellIs" priority="91" operator="equal" id="{1A6CB8B5-78C3-4EE4-A6C1-129F1C4C555D}">
            <xm:f>'\Users\PLANEACION17\Documents\GESTION DE INFORMACION Y COMUNICACION\[MC-FO-002 MAPA DE RIESGOS INSTITUCIONAL GESTION DE LA INFORMACION Y COMUNICACION 2020.xlsx]MATRIZ CALIFICACIÓN'!#REF!</xm:f>
            <x14:dxf>
              <fill>
                <patternFill>
                  <bgColor rgb="FFFFFF00"/>
                </patternFill>
              </fill>
            </x14:dxf>
          </x14:cfRule>
          <x14:cfRule type="cellIs" priority="92" operator="equal" id="{1FC70EAF-DCA4-4A14-92B5-37D429CA719E}">
            <xm:f>'\Users\PLANEACION17\Documents\GESTION DE INFORMACION Y COMUNICACION\[MC-FO-002 MAPA DE RIESGOS INSTITUCIONAL GESTION DE LA INFORMACION Y COMUNICACION 2020.xlsx]MATRIZ CALIFICACIÓN'!#REF!</xm:f>
            <x14:dxf>
              <fill>
                <patternFill>
                  <bgColor rgb="FF00B050"/>
                </patternFill>
              </fill>
            </x14:dxf>
          </x14:cfRule>
          <xm:sqref>AW101:AW102</xm:sqref>
        </x14:conditionalFormatting>
        <x14:conditionalFormatting xmlns:xm="http://schemas.microsoft.com/office/excel/2006/main">
          <x14:cfRule type="cellIs" priority="85" operator="equal" id="{E7ED4967-692D-4DED-B2CE-7207C0EBEF55}">
            <xm:f>'\Users\PLANEACION17\Documents\GESTION DE INFORMACION Y COMUNICACION\[MC-FO-002 MAPA DE RIESGOS INSTITUCIONAL GESTION DE LA INFORMACION Y COMUNICACION 2020.xlsx]MATRIZ CALIFICACIÓN'!#REF!</xm:f>
            <x14:dxf>
              <fill>
                <patternFill>
                  <bgColor rgb="FF00B050"/>
                </patternFill>
              </fill>
            </x14:dxf>
          </x14:cfRule>
          <x14:cfRule type="cellIs" priority="86" operator="equal" id="{03AEC7B6-0D85-4F34-9BF2-F21EF4792774}">
            <xm:f>'\Users\PLANEACION17\Documents\GESTION DE INFORMACION Y COMUNICACION\[MC-FO-002 MAPA DE RIESGOS INSTITUCIONAL GESTION DE LA INFORMACION Y COMUNICACION 2020.xlsx]MATRIZ CALIFICACIÓN'!#REF!</xm:f>
            <x14:dxf>
              <fill>
                <patternFill>
                  <bgColor rgb="FFFFFF00"/>
                </patternFill>
              </fill>
            </x14:dxf>
          </x14:cfRule>
          <x14:cfRule type="cellIs" priority="87" operator="equal" id="{65737DDE-E75A-4681-B763-5194C940EF14}">
            <xm:f>'\Users\PLANEACION17\Documents\GESTION DE INFORMACION Y COMUNICACION\[MC-FO-002 MAPA DE RIESGOS INSTITUCIONAL GESTION DE LA INFORMACION Y COMUNICACION 2020.xlsx]MATRIZ CALIFICACIÓN'!#REF!</xm:f>
            <x14:dxf>
              <fill>
                <patternFill>
                  <bgColor theme="5"/>
                </patternFill>
              </fill>
            </x14:dxf>
          </x14:cfRule>
          <x14:cfRule type="cellIs" priority="88" operator="equal" id="{07199A91-40A1-479F-BF44-811088BA79B5}">
            <xm:f>'\Users\PLANEACION17\Documents\GESTION DE INFORMACION Y COMUNICACION\[MC-FO-002 MAPA DE RIESGOS INSTITUCIONAL GESTION DE LA INFORMACION Y COMUNICACION 2020.xlsx]MATRIZ CALIFICACIÓN'!#REF!</xm:f>
            <x14:dxf>
              <fill>
                <patternFill>
                  <bgColor rgb="FFFF0000"/>
                </patternFill>
              </fill>
            </x14:dxf>
          </x14:cfRule>
          <xm:sqref>N103</xm:sqref>
        </x14:conditionalFormatting>
        <x14:conditionalFormatting xmlns:xm="http://schemas.microsoft.com/office/excel/2006/main">
          <x14:cfRule type="cellIs" priority="81" operator="equal" id="{E57280E4-9D1E-4464-8DBD-7B5AA89FC500}">
            <xm:f>'\Users\PLANEACION17\Documents\GESTION DE INFORMACION Y COMUNICACION\[MC-FO-002 MAPA DE RIESGOS INSTITUCIONAL GESTION DE LA INFORMACION Y COMUNICACION 2020.xlsx]MATRIZ CALIFICACIÓN'!#REF!</xm:f>
            <x14:dxf>
              <fill>
                <patternFill>
                  <bgColor rgb="FFFF0000"/>
                </patternFill>
              </fill>
            </x14:dxf>
          </x14:cfRule>
          <x14:cfRule type="cellIs" priority="82" operator="equal" id="{7631AB2F-FA19-4D77-B8C2-58EC2DEB9A8A}">
            <xm:f>'\Users\PLANEACION17\Documents\GESTION DE INFORMACION Y COMUNICACION\[MC-FO-002 MAPA DE RIESGOS INSTITUCIONAL GESTION DE LA INFORMACION Y COMUNICACION 2020.xlsx]MATRIZ CALIFICACIÓN'!#REF!</xm:f>
            <x14:dxf>
              <fill>
                <patternFill>
                  <bgColor theme="5"/>
                </patternFill>
              </fill>
            </x14:dxf>
          </x14:cfRule>
          <x14:cfRule type="cellIs" priority="83" operator="equal" id="{C637D953-F2F3-4D30-ACB7-75C9F3E41D55}">
            <xm:f>'\Users\PLANEACION17\Documents\GESTION DE INFORMACION Y COMUNICACION\[MC-FO-002 MAPA DE RIESGOS INSTITUCIONAL GESTION DE LA INFORMACION Y COMUNICACION 2020.xlsx]MATRIZ CALIFICACIÓN'!#REF!</xm:f>
            <x14:dxf>
              <fill>
                <patternFill>
                  <bgColor rgb="FFFFFF00"/>
                </patternFill>
              </fill>
            </x14:dxf>
          </x14:cfRule>
          <x14:cfRule type="cellIs" priority="84" operator="equal" id="{1E6FC612-3EFC-46ED-861B-F4A0E7152B3B}">
            <xm:f>'\Users\PLANEACION17\Documents\GESTION DE INFORMACION Y COMUNICACION\[MC-FO-002 MAPA DE RIESGOS INSTITUCIONAL GESTION DE LA INFORMACION Y COMUNICACION 2020.xlsx]MATRIZ CALIFICACIÓN'!#REF!</xm:f>
            <x14:dxf>
              <fill>
                <patternFill>
                  <bgColor rgb="FF00B050"/>
                </patternFill>
              </fill>
            </x14:dxf>
          </x14:cfRule>
          <xm:sqref>AW103</xm:sqref>
        </x14:conditionalFormatting>
        <x14:conditionalFormatting xmlns:xm="http://schemas.microsoft.com/office/excel/2006/main">
          <x14:cfRule type="cellIs" priority="77" operator="equal" id="{34BD9DB8-8D75-4962-A743-477676003198}">
            <xm:f>'\Users\PLANEACION17\Downloads\[MC-FO-002 MAPA DE RIESGOS INSTITUCIONAL 2020 adquisicion de biens y servicios.xlsx]MATRIZ CALIFICACIÓN'!#REF!</xm:f>
            <x14:dxf>
              <fill>
                <patternFill>
                  <bgColor rgb="FF00B050"/>
                </patternFill>
              </fill>
            </x14:dxf>
          </x14:cfRule>
          <x14:cfRule type="cellIs" priority="78" operator="equal" id="{8F0697F7-1F1F-4DE8-9CD2-8D401B40D7E3}">
            <xm:f>'\Users\PLANEACION17\Downloads\[MC-FO-002 MAPA DE RIESGOS INSTITUCIONAL 2020 adquisicion de biens y servicios.xlsx]MATRIZ CALIFICACIÓN'!#REF!</xm:f>
            <x14:dxf>
              <fill>
                <patternFill>
                  <bgColor rgb="FFFFFF00"/>
                </patternFill>
              </fill>
            </x14:dxf>
          </x14:cfRule>
          <x14:cfRule type="cellIs" priority="79" operator="equal" id="{A70F5958-E9D2-44DF-B847-23ECC1E8A26D}">
            <xm:f>'\Users\PLANEACION17\Downloads\[MC-FO-002 MAPA DE RIESGOS INSTITUCIONAL 2020 adquisicion de biens y servicios.xlsx]MATRIZ CALIFICACIÓN'!#REF!</xm:f>
            <x14:dxf>
              <fill>
                <patternFill>
                  <bgColor theme="5"/>
                </patternFill>
              </fill>
            </x14:dxf>
          </x14:cfRule>
          <x14:cfRule type="cellIs" priority="80" operator="equal" id="{E1CA513F-DC89-4F9C-9E24-D0947B1313E7}">
            <xm:f>'\Users\PLANEACION17\Downloads\[MC-FO-002 MAPA DE RIESGOS INSTITUCIONAL 2020 adquisicion de biens y servicios.xlsx]MATRIZ CALIFICACIÓN'!#REF!</xm:f>
            <x14:dxf>
              <fill>
                <patternFill>
                  <bgColor rgb="FFFF0000"/>
                </patternFill>
              </fill>
            </x14:dxf>
          </x14:cfRule>
          <xm:sqref>N105</xm:sqref>
        </x14:conditionalFormatting>
        <x14:conditionalFormatting xmlns:xm="http://schemas.microsoft.com/office/excel/2006/main">
          <x14:cfRule type="cellIs" priority="73" operator="equal" id="{246633A0-BC67-4E39-8752-DCDDF7F37C69}">
            <xm:f>'\Users\PLANEACION17\Downloads\[MC-FO-002 MAPA DE RIESGOS INSTITUCIONAL 2020 adquisicion de biens y servicios.xlsx]MATRIZ CALIFICACIÓN'!#REF!</xm:f>
            <x14:dxf>
              <fill>
                <patternFill>
                  <bgColor rgb="FFFF0000"/>
                </patternFill>
              </fill>
            </x14:dxf>
          </x14:cfRule>
          <x14:cfRule type="cellIs" priority="74" operator="equal" id="{429FF3A5-6D84-410F-8330-023F81F82604}">
            <xm:f>'\Users\PLANEACION17\Downloads\[MC-FO-002 MAPA DE RIESGOS INSTITUCIONAL 2020 adquisicion de biens y servicios.xlsx]MATRIZ CALIFICACIÓN'!#REF!</xm:f>
            <x14:dxf>
              <fill>
                <patternFill>
                  <bgColor theme="5"/>
                </patternFill>
              </fill>
            </x14:dxf>
          </x14:cfRule>
          <x14:cfRule type="cellIs" priority="75" operator="equal" id="{9299E9E5-72BF-4664-B63D-61CF7BFC98A3}">
            <xm:f>'\Users\PLANEACION17\Downloads\[MC-FO-002 MAPA DE RIESGOS INSTITUCIONAL 2020 adquisicion de biens y servicios.xlsx]MATRIZ CALIFICACIÓN'!#REF!</xm:f>
            <x14:dxf>
              <fill>
                <patternFill>
                  <bgColor rgb="FFFFFF00"/>
                </patternFill>
              </fill>
            </x14:dxf>
          </x14:cfRule>
          <x14:cfRule type="cellIs" priority="76" operator="equal" id="{A1D1D8FF-B6CD-4928-81F2-25DCB540A84A}">
            <xm:f>'\Users\PLANEACION17\Downloads\[MC-FO-002 MAPA DE RIESGOS INSTITUCIONAL 2020 adquisicion de biens y servicios.xlsx]MATRIZ CALIFICACIÓN'!#REF!</xm:f>
            <x14:dxf>
              <fill>
                <patternFill>
                  <bgColor rgb="FF00B050"/>
                </patternFill>
              </fill>
            </x14:dxf>
          </x14:cfRule>
          <xm:sqref>AW105</xm:sqref>
        </x14:conditionalFormatting>
        <x14:conditionalFormatting xmlns:xm="http://schemas.microsoft.com/office/excel/2006/main">
          <x14:cfRule type="cellIs" priority="69" operator="equal" id="{25CCF4DD-E0CE-4529-B8E9-5F80DA2F8D79}">
            <xm:f>'\Users\PLANEACION17\Downloads\[MC-FO-002 MAPA DE RIESGOS INSTITUCIONAL 2020 adquisicion de biens y servicios.xlsx]MATRIZ CALIFICACIÓN'!#REF!</xm:f>
            <x14:dxf>
              <fill>
                <patternFill>
                  <bgColor rgb="FF00B050"/>
                </patternFill>
              </fill>
            </x14:dxf>
          </x14:cfRule>
          <x14:cfRule type="cellIs" priority="70" operator="equal" id="{E6AF370A-1269-400F-A6CB-4926752D8A48}">
            <xm:f>'\Users\PLANEACION17\Downloads\[MC-FO-002 MAPA DE RIESGOS INSTITUCIONAL 2020 adquisicion de biens y servicios.xlsx]MATRIZ CALIFICACIÓN'!#REF!</xm:f>
            <x14:dxf>
              <fill>
                <patternFill>
                  <bgColor rgb="FFFFFF00"/>
                </patternFill>
              </fill>
            </x14:dxf>
          </x14:cfRule>
          <x14:cfRule type="cellIs" priority="71" operator="equal" id="{21BB8766-4F80-448C-81BA-1CB5F3C98204}">
            <xm:f>'\Users\PLANEACION17\Downloads\[MC-FO-002 MAPA DE RIESGOS INSTITUCIONAL 2020 adquisicion de biens y servicios.xlsx]MATRIZ CALIFICACIÓN'!#REF!</xm:f>
            <x14:dxf>
              <fill>
                <patternFill>
                  <bgColor theme="5"/>
                </patternFill>
              </fill>
            </x14:dxf>
          </x14:cfRule>
          <x14:cfRule type="cellIs" priority="72" operator="equal" id="{E30BBAB7-849D-441B-8215-4051B4AC6649}">
            <xm:f>'\Users\PLANEACION17\Downloads\[MC-FO-002 MAPA DE RIESGOS INSTITUCIONAL 2020 adquisicion de biens y servicios.xlsx]MATRIZ CALIFICACIÓN'!#REF!</xm:f>
            <x14:dxf>
              <fill>
                <patternFill>
                  <bgColor rgb="FFFF0000"/>
                </patternFill>
              </fill>
            </x14:dxf>
          </x14:cfRule>
          <xm:sqref>N107</xm:sqref>
        </x14:conditionalFormatting>
        <x14:conditionalFormatting xmlns:xm="http://schemas.microsoft.com/office/excel/2006/main">
          <x14:cfRule type="cellIs" priority="65" operator="equal" id="{10BA04D7-D3D8-476B-92DF-74C55EC6939B}">
            <xm:f>'\Users\PLANEACION17\Downloads\[MC-FO-002 MAPA DE RIESGOS INSTITUCIONAL 2020 adquisicion de biens y servicios.xlsx]MATRIZ CALIFICACIÓN'!#REF!</xm:f>
            <x14:dxf>
              <fill>
                <patternFill>
                  <bgColor rgb="FFFF0000"/>
                </patternFill>
              </fill>
            </x14:dxf>
          </x14:cfRule>
          <x14:cfRule type="cellIs" priority="66" operator="equal" id="{62E27F4D-6242-4170-9CEE-CDC516D554DA}">
            <xm:f>'\Users\PLANEACION17\Downloads\[MC-FO-002 MAPA DE RIESGOS INSTITUCIONAL 2020 adquisicion de biens y servicios.xlsx]MATRIZ CALIFICACIÓN'!#REF!</xm:f>
            <x14:dxf>
              <fill>
                <patternFill>
                  <bgColor theme="5"/>
                </patternFill>
              </fill>
            </x14:dxf>
          </x14:cfRule>
          <x14:cfRule type="cellIs" priority="67" operator="equal" id="{BE63DB9E-FE6A-4028-BFEE-63659F37FC78}">
            <xm:f>'\Users\PLANEACION17\Downloads\[MC-FO-002 MAPA DE RIESGOS INSTITUCIONAL 2020 adquisicion de biens y servicios.xlsx]MATRIZ CALIFICACIÓN'!#REF!</xm:f>
            <x14:dxf>
              <fill>
                <patternFill>
                  <bgColor rgb="FFFFFF00"/>
                </patternFill>
              </fill>
            </x14:dxf>
          </x14:cfRule>
          <x14:cfRule type="cellIs" priority="68" operator="equal" id="{FB7F339E-26C8-431A-BC27-DAA1CFADCEB6}">
            <xm:f>'\Users\PLANEACION17\Downloads\[MC-FO-002 MAPA DE RIESGOS INSTITUCIONAL 2020 adquisicion de biens y servicios.xlsx]MATRIZ CALIFICACIÓN'!#REF!</xm:f>
            <x14:dxf>
              <fill>
                <patternFill>
                  <bgColor rgb="FF00B050"/>
                </patternFill>
              </fill>
            </x14:dxf>
          </x14:cfRule>
          <xm:sqref>AW107</xm:sqref>
        </x14:conditionalFormatting>
        <x14:conditionalFormatting xmlns:xm="http://schemas.microsoft.com/office/excel/2006/main">
          <x14:cfRule type="cellIs" priority="61" operator="equal" id="{F735DA9B-CE28-4B5A-BC27-A70F6F5BA7D2}">
            <xm:f>'\Users\PLANEACION17\Downloads\[MC-FO-002 MAPA DE RIESGOS INSTITUCIONAL GESTION JURIDICA 2020.xlsx]MATRIZ CALIFICACIÓN'!#REF!</xm:f>
            <x14:dxf>
              <fill>
                <patternFill>
                  <bgColor rgb="FF00B050"/>
                </patternFill>
              </fill>
            </x14:dxf>
          </x14:cfRule>
          <x14:cfRule type="cellIs" priority="62" operator="equal" id="{881B3D7B-CDC6-4A87-93F0-AA62B24AF25C}">
            <xm:f>'\Users\PLANEACION17\Downloads\[MC-FO-002 MAPA DE RIESGOS INSTITUCIONAL GESTION JURIDICA 2020.xlsx]MATRIZ CALIFICACIÓN'!#REF!</xm:f>
            <x14:dxf>
              <fill>
                <patternFill>
                  <bgColor rgb="FFFFFF00"/>
                </patternFill>
              </fill>
            </x14:dxf>
          </x14:cfRule>
          <x14:cfRule type="cellIs" priority="63" operator="equal" id="{13343ABB-AC5D-4CA7-890A-DA090F628C16}">
            <xm:f>'\Users\PLANEACION17\Downloads\[MC-FO-002 MAPA DE RIESGOS INSTITUCIONAL GESTION JURIDICA 2020.xlsx]MATRIZ CALIFICACIÓN'!#REF!</xm:f>
            <x14:dxf>
              <fill>
                <patternFill>
                  <bgColor theme="5"/>
                </patternFill>
              </fill>
            </x14:dxf>
          </x14:cfRule>
          <x14:cfRule type="cellIs" priority="64" operator="equal" id="{9ED3ADD2-154D-4B14-8B2D-CF076B390E49}">
            <xm:f>'\Users\PLANEACION17\Downloads\[MC-FO-002 MAPA DE RIESGOS INSTITUCIONAL GESTION JURIDICA 2020.xlsx]MATRIZ CALIFICACIÓN'!#REF!</xm:f>
            <x14:dxf>
              <fill>
                <patternFill>
                  <bgColor rgb="FFFF0000"/>
                </patternFill>
              </fill>
            </x14:dxf>
          </x14:cfRule>
          <xm:sqref>N109</xm:sqref>
        </x14:conditionalFormatting>
        <x14:conditionalFormatting xmlns:xm="http://schemas.microsoft.com/office/excel/2006/main">
          <x14:cfRule type="cellIs" priority="57" operator="equal" id="{F81A7C36-9289-492D-8650-B28A8070EE26}">
            <xm:f>'\Users\PLANEACION17\Downloads\[MC-FO-002 MAPA DE RIESGOS INSTITUCIONAL GESTION JURIDICA 2020.xlsx]MATRIZ CALIFICACIÓN'!#REF!</xm:f>
            <x14:dxf>
              <fill>
                <patternFill>
                  <bgColor rgb="FFFF0000"/>
                </patternFill>
              </fill>
            </x14:dxf>
          </x14:cfRule>
          <x14:cfRule type="cellIs" priority="58" operator="equal" id="{53AA8FD9-38A9-4AD4-B043-F3CC7A7F88CE}">
            <xm:f>'\Users\PLANEACION17\Downloads\[MC-FO-002 MAPA DE RIESGOS INSTITUCIONAL GESTION JURIDICA 2020.xlsx]MATRIZ CALIFICACIÓN'!#REF!</xm:f>
            <x14:dxf>
              <fill>
                <patternFill>
                  <bgColor theme="5"/>
                </patternFill>
              </fill>
            </x14:dxf>
          </x14:cfRule>
          <x14:cfRule type="cellIs" priority="59" operator="equal" id="{A2CA3086-9D59-43DB-91B0-3DB21BDBE3A1}">
            <xm:f>'\Users\PLANEACION17\Downloads\[MC-FO-002 MAPA DE RIESGOS INSTITUCIONAL GESTION JURIDICA 2020.xlsx]MATRIZ CALIFICACIÓN'!#REF!</xm:f>
            <x14:dxf>
              <fill>
                <patternFill>
                  <bgColor rgb="FFFFFF00"/>
                </patternFill>
              </fill>
            </x14:dxf>
          </x14:cfRule>
          <x14:cfRule type="cellIs" priority="60" operator="equal" id="{C56A27E0-F8F9-4B97-8291-60DCB69772ED}">
            <xm:f>'\Users\PLANEACION17\Downloads\[MC-FO-002 MAPA DE RIESGOS INSTITUCIONAL GESTION JURIDICA 2020.xlsx]MATRIZ CALIFICACIÓN'!#REF!</xm:f>
            <x14:dxf>
              <fill>
                <patternFill>
                  <bgColor rgb="FF00B050"/>
                </patternFill>
              </fill>
            </x14:dxf>
          </x14:cfRule>
          <xm:sqref>AW109</xm:sqref>
        </x14:conditionalFormatting>
        <x14:conditionalFormatting xmlns:xm="http://schemas.microsoft.com/office/excel/2006/main">
          <x14:cfRule type="cellIs" priority="53" operator="equal" id="{37E2C8F8-6039-41F7-9BC4-5C07F10696E9}">
            <xm:f>'\Users\PLANEACION17\Downloads\[MC-FO-002 MAPA DE RIESGOS INSTITUCIONAL GESTION DE AMBIENTE Y RECURSOS FISICOS 2020.xlsx]MATRIZ CALIFICACIÓN'!#REF!</xm:f>
            <x14:dxf>
              <fill>
                <patternFill>
                  <bgColor rgb="FF00B050"/>
                </patternFill>
              </fill>
            </x14:dxf>
          </x14:cfRule>
          <x14:cfRule type="cellIs" priority="54" operator="equal" id="{EB8DD24D-C7D9-4B1B-AD21-AC7DE940764E}">
            <xm:f>'\Users\PLANEACION17\Downloads\[MC-FO-002 MAPA DE RIESGOS INSTITUCIONAL GESTION DE AMBIENTE Y RECURSOS FISICOS 2020.xlsx]MATRIZ CALIFICACIÓN'!#REF!</xm:f>
            <x14:dxf>
              <fill>
                <patternFill>
                  <bgColor rgb="FFFFFF00"/>
                </patternFill>
              </fill>
            </x14:dxf>
          </x14:cfRule>
          <x14:cfRule type="cellIs" priority="55" operator="equal" id="{B4B6E452-15DC-41B0-938F-A5629A385117}">
            <xm:f>'\Users\PLANEACION17\Downloads\[MC-FO-002 MAPA DE RIESGOS INSTITUCIONAL GESTION DE AMBIENTE Y RECURSOS FISICOS 2020.xlsx]MATRIZ CALIFICACIÓN'!#REF!</xm:f>
            <x14:dxf>
              <fill>
                <patternFill>
                  <bgColor theme="5"/>
                </patternFill>
              </fill>
            </x14:dxf>
          </x14:cfRule>
          <x14:cfRule type="cellIs" priority="56" operator="equal" id="{CDA7B977-C216-47CD-B514-A734A60F7516}">
            <xm:f>'\Users\PLANEACION17\Downloads\[MC-FO-002 MAPA DE RIESGOS INSTITUCIONAL GESTION DE AMBIENTE Y RECURSOS FISICOS 2020.xlsx]MATRIZ CALIFICACIÓN'!#REF!</xm:f>
            <x14:dxf>
              <fill>
                <patternFill>
                  <bgColor rgb="FFFF0000"/>
                </patternFill>
              </fill>
            </x14:dxf>
          </x14:cfRule>
          <xm:sqref>N112 N115</xm:sqref>
        </x14:conditionalFormatting>
        <x14:conditionalFormatting xmlns:xm="http://schemas.microsoft.com/office/excel/2006/main">
          <x14:cfRule type="cellIs" priority="49" operator="equal" id="{4F21D819-7EBA-4445-B186-3406AC681267}">
            <xm:f>'\Users\PLANEACION17\Downloads\[MC-FO-002 MAPA DE RIESGOS INSTITUCIONAL GESTION DE AMBIENTE Y RECURSOS FISICOS 2020.xlsx]MATRIZ CALIFICACIÓN'!#REF!</xm:f>
            <x14:dxf>
              <fill>
                <patternFill>
                  <bgColor rgb="FFFF0000"/>
                </patternFill>
              </fill>
            </x14:dxf>
          </x14:cfRule>
          <x14:cfRule type="cellIs" priority="50" operator="equal" id="{DBC633EB-49E1-4173-A214-4A9EBDC69E54}">
            <xm:f>'\Users\PLANEACION17\Downloads\[MC-FO-002 MAPA DE RIESGOS INSTITUCIONAL GESTION DE AMBIENTE Y RECURSOS FISICOS 2020.xlsx]MATRIZ CALIFICACIÓN'!#REF!</xm:f>
            <x14:dxf>
              <fill>
                <patternFill>
                  <bgColor theme="5"/>
                </patternFill>
              </fill>
            </x14:dxf>
          </x14:cfRule>
          <x14:cfRule type="cellIs" priority="51" operator="equal" id="{2E5F554A-70C6-417B-AF00-997C26882124}">
            <xm:f>'\Users\PLANEACION17\Downloads\[MC-FO-002 MAPA DE RIESGOS INSTITUCIONAL GESTION DE AMBIENTE Y RECURSOS FISICOS 2020.xlsx]MATRIZ CALIFICACIÓN'!#REF!</xm:f>
            <x14:dxf>
              <fill>
                <patternFill>
                  <bgColor rgb="FFFFFF00"/>
                </patternFill>
              </fill>
            </x14:dxf>
          </x14:cfRule>
          <x14:cfRule type="cellIs" priority="52" operator="equal" id="{5968229F-C3A7-406E-B9CD-916B908F1EEA}">
            <xm:f>'\Users\PLANEACION17\Downloads\[MC-FO-002 MAPA DE RIESGOS INSTITUCIONAL GESTION DE AMBIENTE Y RECURSOS FISICOS 2020.xlsx]MATRIZ CALIFICACIÓN'!#REF!</xm:f>
            <x14:dxf>
              <fill>
                <patternFill>
                  <bgColor rgb="FF00B050"/>
                </patternFill>
              </fill>
            </x14:dxf>
          </x14:cfRule>
          <xm:sqref>AW112 AW115</xm:sqref>
        </x14:conditionalFormatting>
        <x14:conditionalFormatting xmlns:xm="http://schemas.microsoft.com/office/excel/2006/main">
          <x14:cfRule type="cellIs" priority="45" operator="equal" id="{0B157A91-4C0C-489A-8419-B0661AE1A31D}">
            <xm:f>'\Users\PLANEACION17\Downloads\[MC-FO-002 MAPA DE RIESGOS INSTITUCIONAL 2020 gestion de tecnologia.xlsx]MATRIZ CALIFICACIÓN'!#REF!</xm:f>
            <x14:dxf>
              <fill>
                <patternFill>
                  <bgColor rgb="FF00B050"/>
                </patternFill>
              </fill>
            </x14:dxf>
          </x14:cfRule>
          <x14:cfRule type="cellIs" priority="46" operator="equal" id="{A287C4A5-B3E6-440B-B3A0-EC78F66FD2A2}">
            <xm:f>'\Users\PLANEACION17\Downloads\[MC-FO-002 MAPA DE RIESGOS INSTITUCIONAL 2020 gestion de tecnologia.xlsx]MATRIZ CALIFICACIÓN'!#REF!</xm:f>
            <x14:dxf>
              <fill>
                <patternFill>
                  <bgColor rgb="FFFFFF00"/>
                </patternFill>
              </fill>
            </x14:dxf>
          </x14:cfRule>
          <x14:cfRule type="cellIs" priority="47" operator="equal" id="{C076C858-F3D5-4906-AD17-9108A4B074B7}">
            <xm:f>'\Users\PLANEACION17\Downloads\[MC-FO-002 MAPA DE RIESGOS INSTITUCIONAL 2020 gestion de tecnologia.xlsx]MATRIZ CALIFICACIÓN'!#REF!</xm:f>
            <x14:dxf>
              <fill>
                <patternFill>
                  <bgColor theme="5"/>
                </patternFill>
              </fill>
            </x14:dxf>
          </x14:cfRule>
          <x14:cfRule type="cellIs" priority="48" operator="equal" id="{067B2124-2FD4-4EFB-88ED-4B16B22FC7AF}">
            <xm:f>'\Users\PLANEACION17\Downloads\[MC-FO-002 MAPA DE RIESGOS INSTITUCIONAL 2020 gestion de tecnologia.xlsx]MATRIZ CALIFICACIÓN'!#REF!</xm:f>
            <x14:dxf>
              <fill>
                <patternFill>
                  <bgColor rgb="FFFF0000"/>
                </patternFill>
              </fill>
            </x14:dxf>
          </x14:cfRule>
          <xm:sqref>N116 N120</xm:sqref>
        </x14:conditionalFormatting>
        <x14:conditionalFormatting xmlns:xm="http://schemas.microsoft.com/office/excel/2006/main">
          <x14:cfRule type="cellIs" priority="41" operator="equal" id="{D02A30D8-7389-4F79-9786-B9E5EAD70346}">
            <xm:f>'\Users\PLANEACION17\Downloads\[MC-FO-002 MAPA DE RIESGOS INSTITUCIONAL 2020 gestion de tecnologia.xlsx]MATRIZ CALIFICACIÓN'!#REF!</xm:f>
            <x14:dxf>
              <fill>
                <patternFill>
                  <bgColor rgb="FFFF0000"/>
                </patternFill>
              </fill>
            </x14:dxf>
          </x14:cfRule>
          <x14:cfRule type="cellIs" priority="42" operator="equal" id="{7BDB2B04-67C0-45EC-B128-063C15BE5BA2}">
            <xm:f>'\Users\PLANEACION17\Downloads\[MC-FO-002 MAPA DE RIESGOS INSTITUCIONAL 2020 gestion de tecnologia.xlsx]MATRIZ CALIFICACIÓN'!#REF!</xm:f>
            <x14:dxf>
              <fill>
                <patternFill>
                  <bgColor theme="5"/>
                </patternFill>
              </fill>
            </x14:dxf>
          </x14:cfRule>
          <x14:cfRule type="cellIs" priority="43" operator="equal" id="{AE9D239B-4BCB-4E98-9157-C64AF3BACC8D}">
            <xm:f>'\Users\PLANEACION17\Downloads\[MC-FO-002 MAPA DE RIESGOS INSTITUCIONAL 2020 gestion de tecnologia.xlsx]MATRIZ CALIFICACIÓN'!#REF!</xm:f>
            <x14:dxf>
              <fill>
                <patternFill>
                  <bgColor rgb="FFFFFF00"/>
                </patternFill>
              </fill>
            </x14:dxf>
          </x14:cfRule>
          <x14:cfRule type="cellIs" priority="44" operator="equal" id="{EBF99441-584B-4C21-8FCB-D76DC2A10208}">
            <xm:f>'\Users\PLANEACION17\Downloads\[MC-FO-002 MAPA DE RIESGOS INSTITUCIONAL 2020 gestion de tecnologia.xlsx]MATRIZ CALIFICACIÓN'!#REF!</xm:f>
            <x14:dxf>
              <fill>
                <patternFill>
                  <bgColor rgb="FF00B050"/>
                </patternFill>
              </fill>
            </x14:dxf>
          </x14:cfRule>
          <xm:sqref>AW116 AW120</xm:sqref>
        </x14:conditionalFormatting>
        <x14:conditionalFormatting xmlns:xm="http://schemas.microsoft.com/office/excel/2006/main">
          <x14:cfRule type="cellIs" priority="37" operator="equal" id="{8C5B4B37-A4F8-4C19-949C-67A8942A138E}">
            <xm:f>'\Users\mario\OneDrive\Escritorio\Riesgos\[MC-FO-002 MAPA DE RIESGOS INSTITUCIONAL 2020 vigilancia epidemilogica.xlsx]MATRIZ CALIFICACIÓN'!#REF!</xm:f>
            <x14:dxf>
              <fill>
                <patternFill>
                  <bgColor rgb="FF00B050"/>
                </patternFill>
              </fill>
            </x14:dxf>
          </x14:cfRule>
          <x14:cfRule type="cellIs" priority="38" operator="equal" id="{05CDFD47-3960-46B2-9DEB-02E66398212E}">
            <xm:f>'\Users\mario\OneDrive\Escritorio\Riesgos\[MC-FO-002 MAPA DE RIESGOS INSTITUCIONAL 2020 vigilancia epidemilogica.xlsx]MATRIZ CALIFICACIÓN'!#REF!</xm:f>
            <x14:dxf>
              <fill>
                <patternFill>
                  <bgColor rgb="FFFFFF00"/>
                </patternFill>
              </fill>
            </x14:dxf>
          </x14:cfRule>
          <x14:cfRule type="cellIs" priority="39" operator="equal" id="{10851718-9A06-45C0-B374-549C27DA1FCA}">
            <xm:f>'\Users\mario\OneDrive\Escritorio\Riesgos\[MC-FO-002 MAPA DE RIESGOS INSTITUCIONAL 2020 vigilancia epidemilogica.xlsx]MATRIZ CALIFICACIÓN'!#REF!</xm:f>
            <x14:dxf>
              <fill>
                <patternFill>
                  <bgColor theme="5"/>
                </patternFill>
              </fill>
            </x14:dxf>
          </x14:cfRule>
          <x14:cfRule type="cellIs" priority="40" operator="equal" id="{3CCB02F2-F7AF-4960-A493-A06F2403A500}">
            <xm:f>'\Users\mario\OneDrive\Escritorio\Riesgos\[MC-FO-002 MAPA DE RIESGOS INSTITUCIONAL 2020 vigilancia epidemilogica.xlsx]MATRIZ CALIFICACIÓN'!#REF!</xm:f>
            <x14:dxf>
              <fill>
                <patternFill>
                  <bgColor rgb="FFFF0000"/>
                </patternFill>
              </fill>
            </x14:dxf>
          </x14:cfRule>
          <xm:sqref>N123:N125</xm:sqref>
        </x14:conditionalFormatting>
        <x14:conditionalFormatting xmlns:xm="http://schemas.microsoft.com/office/excel/2006/main">
          <x14:cfRule type="cellIs" priority="33" operator="equal" id="{7989A9CC-5443-43BF-ADC5-4E68A72AD88A}">
            <xm:f>'\Users\mario\OneDrive\Escritorio\Riesgos\[MC-FO-002 MAPA DE RIESGOS INSTITUCIONAL 2020 vigilancia epidemilogica.xlsx]MATRIZ CALIFICACIÓN'!#REF!</xm:f>
            <x14:dxf>
              <fill>
                <patternFill>
                  <bgColor rgb="FFFF0000"/>
                </patternFill>
              </fill>
            </x14:dxf>
          </x14:cfRule>
          <x14:cfRule type="cellIs" priority="34" operator="equal" id="{38E2EE62-03D9-480B-929B-08E01FA2C656}">
            <xm:f>'\Users\mario\OneDrive\Escritorio\Riesgos\[MC-FO-002 MAPA DE RIESGOS INSTITUCIONAL 2020 vigilancia epidemilogica.xlsx]MATRIZ CALIFICACIÓN'!#REF!</xm:f>
            <x14:dxf>
              <fill>
                <patternFill>
                  <bgColor theme="5"/>
                </patternFill>
              </fill>
            </x14:dxf>
          </x14:cfRule>
          <x14:cfRule type="cellIs" priority="35" operator="equal" id="{2A48A549-A05F-41FB-88F3-9CB660C75832}">
            <xm:f>'\Users\mario\OneDrive\Escritorio\Riesgos\[MC-FO-002 MAPA DE RIESGOS INSTITUCIONAL 2020 vigilancia epidemilogica.xlsx]MATRIZ CALIFICACIÓN'!#REF!</xm:f>
            <x14:dxf>
              <fill>
                <patternFill>
                  <bgColor rgb="FFFFFF00"/>
                </patternFill>
              </fill>
            </x14:dxf>
          </x14:cfRule>
          <x14:cfRule type="cellIs" priority="36" operator="equal" id="{801DC2F6-7554-485F-A94C-78A8D2384B78}">
            <xm:f>'\Users\mario\OneDrive\Escritorio\Riesgos\[MC-FO-002 MAPA DE RIESGOS INSTITUCIONAL 2020 vigilancia epidemilogica.xlsx]MATRIZ CALIFICACIÓN'!#REF!</xm:f>
            <x14:dxf>
              <fill>
                <patternFill>
                  <bgColor rgb="FF00B050"/>
                </patternFill>
              </fill>
            </x14:dxf>
          </x14:cfRule>
          <xm:sqref>AW123</xm:sqref>
        </x14:conditionalFormatting>
        <x14:conditionalFormatting xmlns:xm="http://schemas.microsoft.com/office/excel/2006/main">
          <x14:cfRule type="cellIs" priority="29" operator="equal" id="{89D313B3-7A37-439E-B5ED-16871F54D730}">
            <xm:f>'\Users\mario\OneDrive\Escritorio\Riesgos\[MC-FO-002 MAPA DE RIESGOS INSTITUCIONAL 2020 vigilancia epidemilogica.xlsx]MATRIZ CALIFICACIÓN'!#REF!</xm:f>
            <x14:dxf>
              <fill>
                <patternFill>
                  <bgColor rgb="FF00B050"/>
                </patternFill>
              </fill>
            </x14:dxf>
          </x14:cfRule>
          <x14:cfRule type="cellIs" priority="30" operator="equal" id="{4D79A415-FF88-4301-B56A-49DB49968473}">
            <xm:f>'\Users\mario\OneDrive\Escritorio\Riesgos\[MC-FO-002 MAPA DE RIESGOS INSTITUCIONAL 2020 vigilancia epidemilogica.xlsx]MATRIZ CALIFICACIÓN'!#REF!</xm:f>
            <x14:dxf>
              <fill>
                <patternFill>
                  <bgColor rgb="FFFFFF00"/>
                </patternFill>
              </fill>
            </x14:dxf>
          </x14:cfRule>
          <x14:cfRule type="cellIs" priority="31" operator="equal" id="{0FDF4DBA-EE97-40E2-BF19-F8FB2E1F25EC}">
            <xm:f>'\Users\mario\OneDrive\Escritorio\Riesgos\[MC-FO-002 MAPA DE RIESGOS INSTITUCIONAL 2020 vigilancia epidemilogica.xlsx]MATRIZ CALIFICACIÓN'!#REF!</xm:f>
            <x14:dxf>
              <fill>
                <patternFill>
                  <bgColor theme="5"/>
                </patternFill>
              </fill>
            </x14:dxf>
          </x14:cfRule>
          <x14:cfRule type="cellIs" priority="32" operator="equal" id="{06A5DD6B-4D35-443D-8C69-8CD69916612D}">
            <xm:f>'\Users\mario\OneDrive\Escritorio\Riesgos\[MC-FO-002 MAPA DE RIESGOS INSTITUCIONAL 2020 vigilancia epidemilogica.xlsx]MATRIZ CALIFICACIÓN'!#REF!</xm:f>
            <x14:dxf>
              <fill>
                <patternFill>
                  <bgColor rgb="FFFF0000"/>
                </patternFill>
              </fill>
            </x14:dxf>
          </x14:cfRule>
          <xm:sqref>N128:N130</xm:sqref>
        </x14:conditionalFormatting>
        <x14:conditionalFormatting xmlns:xm="http://schemas.microsoft.com/office/excel/2006/main">
          <x14:cfRule type="cellIs" priority="25" operator="equal" id="{D614E27D-FEA1-4BC9-A007-E3A901572859}">
            <xm:f>'\Users\mario\OneDrive\Escritorio\Riesgos\[MC-FO-002 MAPA DE RIESGOS INSTITUCIONAL 2020 vigilancia epidemilogica.xlsx]MATRIZ CALIFICACIÓN'!#REF!</xm:f>
            <x14:dxf>
              <fill>
                <patternFill>
                  <bgColor rgb="FFFF0000"/>
                </patternFill>
              </fill>
            </x14:dxf>
          </x14:cfRule>
          <x14:cfRule type="cellIs" priority="26" operator="equal" id="{F8A6270F-889A-492C-A1CF-3E35AF7780FC}">
            <xm:f>'\Users\mario\OneDrive\Escritorio\Riesgos\[MC-FO-002 MAPA DE RIESGOS INSTITUCIONAL 2020 vigilancia epidemilogica.xlsx]MATRIZ CALIFICACIÓN'!#REF!</xm:f>
            <x14:dxf>
              <fill>
                <patternFill>
                  <bgColor theme="5"/>
                </patternFill>
              </fill>
            </x14:dxf>
          </x14:cfRule>
          <x14:cfRule type="cellIs" priority="27" operator="equal" id="{494730B7-135F-4950-BFDF-5C7C88AAD965}">
            <xm:f>'\Users\mario\OneDrive\Escritorio\Riesgos\[MC-FO-002 MAPA DE RIESGOS INSTITUCIONAL 2020 vigilancia epidemilogica.xlsx]MATRIZ CALIFICACIÓN'!#REF!</xm:f>
            <x14:dxf>
              <fill>
                <patternFill>
                  <bgColor rgb="FFFFFF00"/>
                </patternFill>
              </fill>
            </x14:dxf>
          </x14:cfRule>
          <x14:cfRule type="cellIs" priority="28" operator="equal" id="{FB4865BD-2DE6-47D0-B438-F806E6B44242}">
            <xm:f>'\Users\mario\OneDrive\Escritorio\Riesgos\[MC-FO-002 MAPA DE RIESGOS INSTITUCIONAL 2020 vigilancia epidemilogica.xlsx]MATRIZ CALIFICACIÓN'!#REF!</xm:f>
            <x14:dxf>
              <fill>
                <patternFill>
                  <bgColor rgb="FF00B050"/>
                </patternFill>
              </fill>
            </x14:dxf>
          </x14:cfRule>
          <xm:sqref>AW128:AW130</xm:sqref>
        </x14:conditionalFormatting>
        <x14:conditionalFormatting xmlns:xm="http://schemas.microsoft.com/office/excel/2006/main">
          <x14:cfRule type="cellIs" priority="21" operator="equal" id="{EF7F2D1C-3E27-4595-A862-7327F77F7058}">
            <xm:f>'\Users\mario\OneDrive\Escritorio\Riesgos\[MC-FO-002 MAPA DE RIESGOS INSTITUCIONAL 2020 vigilancia epidemilogica.xlsx]MATRIZ CALIFICACIÓN'!#REF!</xm:f>
            <x14:dxf>
              <fill>
                <patternFill>
                  <bgColor rgb="FF00B050"/>
                </patternFill>
              </fill>
            </x14:dxf>
          </x14:cfRule>
          <x14:cfRule type="cellIs" priority="22" operator="equal" id="{BCC86BF7-9ADD-4A2F-9286-BE6E59F23349}">
            <xm:f>'\Users\mario\OneDrive\Escritorio\Riesgos\[MC-FO-002 MAPA DE RIESGOS INSTITUCIONAL 2020 vigilancia epidemilogica.xlsx]MATRIZ CALIFICACIÓN'!#REF!</xm:f>
            <x14:dxf>
              <fill>
                <patternFill>
                  <bgColor rgb="FFFFFF00"/>
                </patternFill>
              </fill>
            </x14:dxf>
          </x14:cfRule>
          <x14:cfRule type="cellIs" priority="23" operator="equal" id="{E36AC68C-2146-469A-B60D-F7C9D3CBD7BC}">
            <xm:f>'\Users\mario\OneDrive\Escritorio\Riesgos\[MC-FO-002 MAPA DE RIESGOS INSTITUCIONAL 2020 vigilancia epidemilogica.xlsx]MATRIZ CALIFICACIÓN'!#REF!</xm:f>
            <x14:dxf>
              <fill>
                <patternFill>
                  <bgColor theme="5"/>
                </patternFill>
              </fill>
            </x14:dxf>
          </x14:cfRule>
          <x14:cfRule type="cellIs" priority="24" operator="equal" id="{C1DE8A62-F7B1-4CF3-AD43-07E5650B99F9}">
            <xm:f>'\Users\mario\OneDrive\Escritorio\Riesgos\[MC-FO-002 MAPA DE RIESGOS INSTITUCIONAL 2020 vigilancia epidemilogica.xlsx]MATRIZ CALIFICACIÓN'!#REF!</xm:f>
            <x14:dxf>
              <fill>
                <patternFill>
                  <bgColor rgb="FFFF0000"/>
                </patternFill>
              </fill>
            </x14:dxf>
          </x14:cfRule>
          <xm:sqref>N131:N133</xm:sqref>
        </x14:conditionalFormatting>
        <x14:conditionalFormatting xmlns:xm="http://schemas.microsoft.com/office/excel/2006/main">
          <x14:cfRule type="cellIs" priority="17" operator="equal" id="{8FFCAE42-EFED-4852-AA8D-4791695218E5}">
            <xm:f>'\Users\mario\OneDrive\Escritorio\Riesgos\[MC-FO-002 MAPA DE RIESGOS INSTITUCIONAL 2020 vigilancia epidemilogica.xlsx]MATRIZ CALIFICACIÓN'!#REF!</xm:f>
            <x14:dxf>
              <fill>
                <patternFill>
                  <bgColor rgb="FFFF0000"/>
                </patternFill>
              </fill>
            </x14:dxf>
          </x14:cfRule>
          <x14:cfRule type="cellIs" priority="18" operator="equal" id="{0F6425E7-C098-4559-A609-ABEA32AB5612}">
            <xm:f>'\Users\mario\OneDrive\Escritorio\Riesgos\[MC-FO-002 MAPA DE RIESGOS INSTITUCIONAL 2020 vigilancia epidemilogica.xlsx]MATRIZ CALIFICACIÓN'!#REF!</xm:f>
            <x14:dxf>
              <fill>
                <patternFill>
                  <bgColor theme="5"/>
                </patternFill>
              </fill>
            </x14:dxf>
          </x14:cfRule>
          <x14:cfRule type="cellIs" priority="19" operator="equal" id="{9C00175F-55B6-45FE-83F6-1C1FD1057696}">
            <xm:f>'\Users\mario\OneDrive\Escritorio\Riesgos\[MC-FO-002 MAPA DE RIESGOS INSTITUCIONAL 2020 vigilancia epidemilogica.xlsx]MATRIZ CALIFICACIÓN'!#REF!</xm:f>
            <x14:dxf>
              <fill>
                <patternFill>
                  <bgColor rgb="FFFFFF00"/>
                </patternFill>
              </fill>
            </x14:dxf>
          </x14:cfRule>
          <x14:cfRule type="cellIs" priority="20" operator="equal" id="{0B7685C1-F2F0-4923-9864-BE87B6F2BCB9}">
            <xm:f>'\Users\mario\OneDrive\Escritorio\Riesgos\[MC-FO-002 MAPA DE RIESGOS INSTITUCIONAL 2020 vigilancia epidemilogica.xlsx]MATRIZ CALIFICACIÓN'!#REF!</xm:f>
            <x14:dxf>
              <fill>
                <patternFill>
                  <bgColor rgb="FF00B050"/>
                </patternFill>
              </fill>
            </x14:dxf>
          </x14:cfRule>
          <xm:sqref>AW131</xm:sqref>
        </x14:conditionalFormatting>
      </x14:conditionalFormattings>
    </ext>
    <ext xmlns:x14="http://schemas.microsoft.com/office/spreadsheetml/2009/9/main" uri="{CCE6A557-97BC-4b89-ADB6-D9C93CAAB3DF}">
      <x14:dataValidations xmlns:xm="http://schemas.microsoft.com/office/excel/2006/main" count="74">
        <x14:dataValidation type="list" allowBlank="1" showInputMessage="1" showErrorMessage="1">
          <x14:formula1>
            <xm:f>'CONTEXTO DEL RIESGO'!$J$2:$J$21</xm:f>
          </x14:formula1>
          <xm:sqref>A11 A41 A52 A60 A66 A74 A89 A94 A101</xm:sqref>
        </x14:dataValidation>
        <x14:dataValidation type="list" allowBlank="1" showInputMessage="1" showErrorMessage="1">
          <x14:formula1>
            <xm:f>'[1]CONTEXTO DEL RIESGO'!#REF!</xm:f>
          </x14:formula1>
          <xm:sqref>C11:F11 C14:F14 AO11:AS11 AQ14:AS14 AO14:AP16</xm:sqref>
        </x14:dataValidation>
        <x14:dataValidation type="list" allowBlank="1" showInputMessage="1" showErrorMessage="1">
          <x14:formula1>
            <xm:f>'[1]OPCIONES DE MANEJO DEL RIESGO'!#REF!</xm:f>
          </x14:formula1>
          <xm:sqref>O11 O14 AX11 AX14</xm:sqref>
        </x14:dataValidation>
        <x14:dataValidation type="list" allowBlank="1" showInputMessage="1" showErrorMessage="1">
          <x14:formula1>
            <xm:f>'[1]TABLA DE IMPACTO'!#REF!</xm:f>
          </x14:formula1>
          <xm:sqref>L11 L14 AU11 AU14</xm:sqref>
        </x14:dataValidation>
        <x14:dataValidation type="list" allowBlank="1" showInputMessage="1" showErrorMessage="1">
          <x14:formula1>
            <xm:f>'[1]TABLA DE PROBABILIDAD'!#REF!</xm:f>
          </x14:formula1>
          <xm:sqref>K11 K14 AT11 AT14</xm:sqref>
        </x14:dataValidation>
        <x14:dataValidation type="list" allowBlank="1" showInputMessage="1" showErrorMessage="1">
          <x14:formula1>
            <xm:f>'[2]CONTEXTO DEL RIESGO'!#REF!</xm:f>
          </x14:formula1>
          <xm:sqref>C17:F21 AO17:AS21</xm:sqref>
        </x14:dataValidation>
        <x14:dataValidation type="list" allowBlank="1" showInputMessage="1" showErrorMessage="1">
          <x14:formula1>
            <xm:f>'[2]OPCIONES DE MANEJO DEL RIESGO'!#REF!</xm:f>
          </x14:formula1>
          <xm:sqref>O17:O21 AX17:AX21</xm:sqref>
        </x14:dataValidation>
        <x14:dataValidation type="list" allowBlank="1" showInputMessage="1" showErrorMessage="1">
          <x14:formula1>
            <xm:f>'[2]TABLA DE IMPACTO'!#REF!</xm:f>
          </x14:formula1>
          <xm:sqref>L17:L21 AU17:AU21</xm:sqref>
        </x14:dataValidation>
        <x14:dataValidation type="list" allowBlank="1" showInputMessage="1" showErrorMessage="1">
          <x14:formula1>
            <xm:f>'[2]TABLA DE PROBABILIDAD'!#REF!</xm:f>
          </x14:formula1>
          <xm:sqref>K17:K21 AT17:AT21</xm:sqref>
        </x14:dataValidation>
        <x14:dataValidation type="list" allowBlank="1" showInputMessage="1" showErrorMessage="1">
          <x14:formula1>
            <xm:f>'[3]CONTEXTO DEL RIESGO'!#REF!</xm:f>
          </x14:formula1>
          <xm:sqref>C22:F22</xm:sqref>
        </x14:dataValidation>
        <x14:dataValidation type="list" allowBlank="1" showInputMessage="1" showErrorMessage="1">
          <x14:formula1>
            <xm:f>'[3]OPCIONES DE MANEJO DEL RIESGO'!#REF!</xm:f>
          </x14:formula1>
          <xm:sqref>O22 AX22</xm:sqref>
        </x14:dataValidation>
        <x14:dataValidation type="list" allowBlank="1" showInputMessage="1" showErrorMessage="1">
          <x14:formula1>
            <xm:f>'[3]TABLA DE IMPACTO'!#REF!</xm:f>
          </x14:formula1>
          <xm:sqref>L22 AU22</xm:sqref>
        </x14:dataValidation>
        <x14:dataValidation type="list" allowBlank="1" showInputMessage="1" showErrorMessage="1">
          <x14:formula1>
            <xm:f>'[3]TABLA DE PROBABILIDAD'!#REF!</xm:f>
          </x14:formula1>
          <xm:sqref>K22 AT22</xm:sqref>
        </x14:dataValidation>
        <x14:dataValidation type="list" allowBlank="1" showInputMessage="1" showErrorMessage="1">
          <x14:formula1>
            <xm:f>'[4]CONTEXTO DEL RIESGO'!#REF!</xm:f>
          </x14:formula1>
          <xm:sqref>C26:F26 AO26:AS26</xm:sqref>
        </x14:dataValidation>
        <x14:dataValidation type="list" allowBlank="1" showInputMessage="1" showErrorMessage="1">
          <x14:formula1>
            <xm:f>'[4]OPCIONES DE MANEJO DEL RIESGO'!#REF!</xm:f>
          </x14:formula1>
          <xm:sqref>O26 AX26</xm:sqref>
        </x14:dataValidation>
        <x14:dataValidation type="list" allowBlank="1" showInputMessage="1" showErrorMessage="1">
          <x14:formula1>
            <xm:f>'[4]TABLA DE IMPACTO'!#REF!</xm:f>
          </x14:formula1>
          <xm:sqref>L26 AU26</xm:sqref>
        </x14:dataValidation>
        <x14:dataValidation type="list" allowBlank="1" showInputMessage="1" showErrorMessage="1">
          <x14:formula1>
            <xm:f>'[4]TABLA DE PROBABILIDAD'!#REF!</xm:f>
          </x14:formula1>
          <xm:sqref>K26 AT26</xm:sqref>
        </x14:dataValidation>
        <x14:dataValidation type="list" allowBlank="1" showInputMessage="1" showErrorMessage="1">
          <x14:formula1>
            <xm:f>'[5]CONTEXTO DEL RIESGO'!#REF!</xm:f>
          </x14:formula1>
          <xm:sqref>C38:F38 C29:F29 C33:F33 C36:F36 C44:F44 C47:F47 C49:F49 AQ38:AS38 AQ29:AS29 AQ33:AS33 AQ36:AS36 AO29:AP40</xm:sqref>
        </x14:dataValidation>
        <x14:dataValidation type="list" allowBlank="1" showInputMessage="1" showErrorMessage="1">
          <x14:formula1>
            <xm:f>'[5]OPCIONES DE MANEJO DEL RIESGO'!#REF!</xm:f>
          </x14:formula1>
          <xm:sqref>O29 AX29 O33 AX33 O36 AX36 O38 AX38</xm:sqref>
        </x14:dataValidation>
        <x14:dataValidation type="list" allowBlank="1" showInputMessage="1" showErrorMessage="1">
          <x14:formula1>
            <xm:f>'[5]TABLA DE IMPACTO'!#REF!</xm:f>
          </x14:formula1>
          <xm:sqref>L29 AU29 L33 AU33 L36 AU36 L38 AU38</xm:sqref>
        </x14:dataValidation>
        <x14:dataValidation type="list" allowBlank="1" showInputMessage="1" showErrorMessage="1">
          <x14:formula1>
            <xm:f>'[5]TABLA DE PROBABILIDAD'!#REF!</xm:f>
          </x14:formula1>
          <xm:sqref>K29 AT29 K33 AT33 K36 AT36 K38 AT38</xm:sqref>
        </x14:dataValidation>
        <x14:dataValidation type="list" allowBlank="1" showInputMessage="1" showErrorMessage="1">
          <x14:formula1>
            <xm:f>'[31]CONTEXTO DEL RIESGO'!#REF!</xm:f>
          </x14:formula1>
          <xm:sqref>AO41:AP41 AO46 AO49:AP50</xm:sqref>
        </x14:dataValidation>
        <x14:dataValidation type="list" allowBlank="1" showInputMessage="1" showErrorMessage="1">
          <x14:formula1>
            <xm:f>'[6]CONTEXTO DEL RIESGO'!#REF!</xm:f>
          </x14:formula1>
          <xm:sqref>AO43:AP43 AQ41:AS41 AO44:AO45 AQ44:AS44 AP44:AP46 AO47:AP48 AQ47:AS47 AQ49:AS49</xm:sqref>
        </x14:dataValidation>
        <x14:dataValidation type="list" allowBlank="1" showInputMessage="1" showErrorMessage="1">
          <x14:formula1>
            <xm:f>'[6]OPCIONES DE MANEJO DEL RIESGO'!#REF!</xm:f>
          </x14:formula1>
          <xm:sqref>O41 AX41 O44 AX44 O47 AX47 O49 AX49</xm:sqref>
        </x14:dataValidation>
        <x14:dataValidation type="list" allowBlank="1" showInputMessage="1" showErrorMessage="1">
          <x14:formula1>
            <xm:f>'[6]TABLA DE IMPACTO'!#REF!</xm:f>
          </x14:formula1>
          <xm:sqref>L41 AU41 L44 AU44 L47 AU47 L49 AU49</xm:sqref>
        </x14:dataValidation>
        <x14:dataValidation type="list" allowBlank="1" showInputMessage="1" showErrorMessage="1">
          <x14:formula1>
            <xm:f>'[6]TABLA DE PROBABILIDAD'!#REF!</xm:f>
          </x14:formula1>
          <xm:sqref>K41 AT41 K44 AT44 K47 AT47 K49 AT49</xm:sqref>
        </x14:dataValidation>
        <x14:dataValidation type="list" allowBlank="1" showInputMessage="1" showErrorMessage="1">
          <x14:formula1>
            <xm:f>'[7]CONTEXTO DEL RIESGO'!#REF!</xm:f>
          </x14:formula1>
          <xm:sqref>AR56:AS57 C52:F53 C56:F57 AO52:AS53 AO57:AQ57 AO59:AP59 AO55:AP56 AQ56</xm:sqref>
        </x14:dataValidation>
        <x14:dataValidation type="list" allowBlank="1" showInputMessage="1" showErrorMessage="1">
          <x14:formula1>
            <xm:f>'[7]OPCIONES DE MANEJO DEL RIESGO'!#REF!</xm:f>
          </x14:formula1>
          <xm:sqref>O52:O53 AX52:AX53 O56:O57 AX56:AX57</xm:sqref>
        </x14:dataValidation>
        <x14:dataValidation type="list" allowBlank="1" showInputMessage="1" showErrorMessage="1">
          <x14:formula1>
            <xm:f>'[7]TABLA DE IMPACTO'!#REF!</xm:f>
          </x14:formula1>
          <xm:sqref>L52:L53 AU52:AU53 L56:L57 AU56:AU57</xm:sqref>
        </x14:dataValidation>
        <x14:dataValidation type="list" allowBlank="1" showInputMessage="1" showErrorMessage="1">
          <x14:formula1>
            <xm:f>'[7]TABLA DE PROBABILIDAD'!#REF!</xm:f>
          </x14:formula1>
          <xm:sqref>K52:K53 AT52:AT53 K56:K57 AT56:AT57</xm:sqref>
        </x14:dataValidation>
        <x14:dataValidation type="list" allowBlank="1" showInputMessage="1" showErrorMessage="1">
          <x14:formula1>
            <xm:f>'[8]CONTEXTO DEL RIESGO'!#REF!</xm:f>
          </x14:formula1>
          <xm:sqref>C60:F60 C62:F62 C64:F64 AQ60:AS60 AO60:AP63 AQ62:AS62 AO64:AO65 AP64:AS64</xm:sqref>
        </x14:dataValidation>
        <x14:dataValidation type="list" allowBlank="1" showInputMessage="1" showErrorMessage="1">
          <x14:formula1>
            <xm:f>'[8]OPCIONES DE MANEJO DEL RIESGO'!#REF!</xm:f>
          </x14:formula1>
          <xm:sqref>O60 AX60 O62 AX62 O64 AX64</xm:sqref>
        </x14:dataValidation>
        <x14:dataValidation type="list" allowBlank="1" showInputMessage="1" showErrorMessage="1">
          <x14:formula1>
            <xm:f>'[8]TABLA DE IMPACTO'!#REF!</xm:f>
          </x14:formula1>
          <xm:sqref>L60 AU60 L62 AU62 L64 AU64</xm:sqref>
        </x14:dataValidation>
        <x14:dataValidation type="list" allowBlank="1" showInputMessage="1" showErrorMessage="1">
          <x14:formula1>
            <xm:f>'[8]TABLA DE PROBABILIDAD'!#REF!</xm:f>
          </x14:formula1>
          <xm:sqref>K60 AT60 K62 AT62 K64 AT64</xm:sqref>
        </x14:dataValidation>
        <x14:dataValidation type="list" allowBlank="1" showInputMessage="1" showErrorMessage="1">
          <x14:formula1>
            <xm:f>'[9]CONTEXTO DEL RIESGO'!#REF!</xm:f>
          </x14:formula1>
          <xm:sqref>C70:F70 AO66:AP69 AQ66:AS66 AO70 AQ70:AS70 AO72:AO73 AP70:AP73</xm:sqref>
        </x14:dataValidation>
        <x14:dataValidation type="list" allowBlank="1" showInputMessage="1" showErrorMessage="1">
          <x14:formula1>
            <xm:f>'[9]OPCIONES DE MANEJO DEL RIESGO'!#REF!</xm:f>
          </x14:formula1>
          <xm:sqref>O66:O68 AX66 O70:O71 AX70</xm:sqref>
        </x14:dataValidation>
        <x14:dataValidation type="list" allowBlank="1" showInputMessage="1" showErrorMessage="1">
          <x14:formula1>
            <xm:f>'[9]TABLA DE IMPACTO'!#REF!</xm:f>
          </x14:formula1>
          <xm:sqref>L66:L68 AU66 L70:L71 AU70</xm:sqref>
        </x14:dataValidation>
        <x14:dataValidation type="list" allowBlank="1" showInputMessage="1" showErrorMessage="1">
          <x14:formula1>
            <xm:f>'[9]TABLA DE PROBABILIDAD'!#REF!</xm:f>
          </x14:formula1>
          <xm:sqref>K66:K68 AT66 K70:K71 AT70</xm:sqref>
        </x14:dataValidation>
        <x14:dataValidation type="list" allowBlank="1" showInputMessage="1" showErrorMessage="1">
          <x14:formula1>
            <xm:f>'[10]CONTEXTO DEL RIESGO'!#REF!</xm:f>
          </x14:formula1>
          <xm:sqref>AR74:AS82 C74:F74 C76:F76 C80:F80 AO74:AP82 AQ74:AQ80</xm:sqref>
        </x14:dataValidation>
        <x14:dataValidation type="list" allowBlank="1" showInputMessage="1" showErrorMessage="1">
          <x14:formula1>
            <xm:f>'[10]OPCIONES DE MANEJO DEL RIESGO'!#REF!</xm:f>
          </x14:formula1>
          <xm:sqref>AX74:AX82 O74:O76</xm:sqref>
        </x14:dataValidation>
        <x14:dataValidation type="list" allowBlank="1" showInputMessage="1" showErrorMessage="1">
          <x14:formula1>
            <xm:f>'[10]TABLA DE IMPACTO'!#REF!</xm:f>
          </x14:formula1>
          <xm:sqref>L74:L82 AU74:AU82</xm:sqref>
        </x14:dataValidation>
        <x14:dataValidation type="list" allowBlank="1" showInputMessage="1" showErrorMessage="1">
          <x14:formula1>
            <xm:f>'[10]TABLA DE PROBABILIDAD'!#REF!</xm:f>
          </x14:formula1>
          <xm:sqref>K74:K82 AT74:AT82</xm:sqref>
        </x14:dataValidation>
        <x14:dataValidation type="list" allowBlank="1" showInputMessage="1" showErrorMessage="1">
          <x14:formula1>
            <xm:f>'[11]CONTEXTO DEL RIESGO'!#REF!</xm:f>
          </x14:formula1>
          <xm:sqref>AR89:AS92 C89:F92 AO89:AQ91 AQ92 AO92:AP93</xm:sqref>
        </x14:dataValidation>
        <x14:dataValidation type="list" allowBlank="1" showInputMessage="1" showErrorMessage="1">
          <x14:formula1>
            <xm:f>'[11]OPCIONES DE MANEJO DEL RIESGO'!#REF!</xm:f>
          </x14:formula1>
          <xm:sqref>O89:O92 AX89:AX92</xm:sqref>
        </x14:dataValidation>
        <x14:dataValidation type="list" allowBlank="1" showInputMessage="1" showErrorMessage="1">
          <x14:formula1>
            <xm:f>'[11]TABLA DE IMPACTO'!#REF!</xm:f>
          </x14:formula1>
          <xm:sqref>L89:L92 AU89:AU92</xm:sqref>
        </x14:dataValidation>
        <x14:dataValidation type="list" allowBlank="1" showInputMessage="1" showErrorMessage="1">
          <x14:formula1>
            <xm:f>'[11]TABLA DE PROBABILIDAD'!#REF!</xm:f>
          </x14:formula1>
          <xm:sqref>K89:K92 AT89:AT92</xm:sqref>
        </x14:dataValidation>
        <x14:dataValidation type="list" allowBlank="1" showInputMessage="1" showErrorMessage="1">
          <x14:formula1>
            <xm:f>'[12]CONTEXTO DEL RIESGO'!#REF!</xm:f>
          </x14:formula1>
          <xm:sqref>C94:F94 C97:F97 C99:F99 AO94:AS100</xm:sqref>
        </x14:dataValidation>
        <x14:dataValidation type="list" allowBlank="1" showInputMessage="1" showErrorMessage="1">
          <x14:formula1>
            <xm:f>'[12]OPCIONES DE MANEJO DEL RIESGO'!#REF!</xm:f>
          </x14:formula1>
          <xm:sqref>O94:O100 AX94:AX97 AX99:AX100</xm:sqref>
        </x14:dataValidation>
        <x14:dataValidation type="list" allowBlank="1" showInputMessage="1" showErrorMessage="1">
          <x14:formula1>
            <xm:f>'[12]TABLA DE IMPACTO'!#REF!</xm:f>
          </x14:formula1>
          <xm:sqref>L94:L100 AU94:AU100</xm:sqref>
        </x14:dataValidation>
        <x14:dataValidation type="list" allowBlank="1" showInputMessage="1" showErrorMessage="1">
          <x14:formula1>
            <xm:f>'[12]TABLA DE PROBABILIDAD'!#REF!</xm:f>
          </x14:formula1>
          <xm:sqref>K94:K100 AT94:AT100</xm:sqref>
        </x14:dataValidation>
        <x14:dataValidation type="list" allowBlank="1" showInputMessage="1" showErrorMessage="1">
          <x14:formula1>
            <xm:f>'[13]CONTEXTO DEL RIESGO'!#REF!</xm:f>
          </x14:formula1>
          <xm:sqref>C101:F103 AO101:AS104</xm:sqref>
        </x14:dataValidation>
        <x14:dataValidation type="list" allowBlank="1" showInputMessage="1" showErrorMessage="1">
          <x14:formula1>
            <xm:f>'[13]OPCIONES DE MANEJO DEL RIESGO'!#REF!</xm:f>
          </x14:formula1>
          <xm:sqref>O101:O103 AX101:AX103</xm:sqref>
        </x14:dataValidation>
        <x14:dataValidation type="list" allowBlank="1" showInputMessage="1" showErrorMessage="1">
          <x14:formula1>
            <xm:f>'[13]TABLA DE IMPACTO'!#REF!</xm:f>
          </x14:formula1>
          <xm:sqref>L101:L103 AU101:AU103</xm:sqref>
        </x14:dataValidation>
        <x14:dataValidation type="list" allowBlank="1" showInputMessage="1" showErrorMessage="1">
          <x14:formula1>
            <xm:f>'[13]TABLA DE PROBABILIDAD'!#REF!</xm:f>
          </x14:formula1>
          <xm:sqref>K101:K103 AT101:AT103</xm:sqref>
        </x14:dataValidation>
        <x14:dataValidation type="list" allowBlank="1" showInputMessage="1" showErrorMessage="1">
          <x14:formula1>
            <xm:f>'[32]CONTEXTO DEL RIESGO'!#REF!</xm:f>
          </x14:formula1>
          <xm:sqref>AO105:AS105 AQ107:AS107 AO107:AP108</xm:sqref>
        </x14:dataValidation>
        <x14:dataValidation type="list" allowBlank="1" showInputMessage="1" showErrorMessage="1">
          <x14:formula1>
            <xm:f>'[32]OPCIONES DE MANEJO DEL RIESGO'!#REF!</xm:f>
          </x14:formula1>
          <xm:sqref>O105 AX105 O107 AX107</xm:sqref>
        </x14:dataValidation>
        <x14:dataValidation type="list" allowBlank="1" showInputMessage="1" showErrorMessage="1">
          <x14:formula1>
            <xm:f>'[32]TABLA DE IMPACTO'!#REF!</xm:f>
          </x14:formula1>
          <xm:sqref>L105 AU105 L107 AU107</xm:sqref>
        </x14:dataValidation>
        <x14:dataValidation type="list" allowBlank="1" showInputMessage="1" showErrorMessage="1">
          <x14:formula1>
            <xm:f>'[32]TABLA DE PROBABILIDAD'!#REF!</xm:f>
          </x14:formula1>
          <xm:sqref>K105 AT105 K107 AT107</xm:sqref>
        </x14:dataValidation>
        <x14:dataValidation type="list" allowBlank="1" showInputMessage="1" showErrorMessage="1">
          <x14:formula1>
            <xm:f>'[33]CONTEXTO DEL RIESGO'!#REF!</xm:f>
          </x14:formula1>
          <xm:sqref>A109 C109:F109 AO109:AP110 AQ109:AS109</xm:sqref>
        </x14:dataValidation>
        <x14:dataValidation type="list" allowBlank="1" showInputMessage="1" showErrorMessage="1">
          <x14:formula1>
            <xm:f>'[33]OPCIONES DE MANEJO DEL RIESGO'!#REF!</xm:f>
          </x14:formula1>
          <xm:sqref>O109 AX109</xm:sqref>
        </x14:dataValidation>
        <x14:dataValidation type="list" allowBlank="1" showInputMessage="1" showErrorMessage="1">
          <x14:formula1>
            <xm:f>'[33]TABLA DE IMPACTO'!#REF!</xm:f>
          </x14:formula1>
          <xm:sqref>L109 AU109</xm:sqref>
        </x14:dataValidation>
        <x14:dataValidation type="list" allowBlank="1" showInputMessage="1" showErrorMessage="1">
          <x14:formula1>
            <xm:f>'[33]TABLA DE PROBABILIDAD'!#REF!</xm:f>
          </x14:formula1>
          <xm:sqref>K109 AT109</xm:sqref>
        </x14:dataValidation>
        <x14:dataValidation type="list" allowBlank="1" showInputMessage="1" showErrorMessage="1">
          <x14:formula1>
            <xm:f>'[34]CONTEXTO DEL RIESGO'!#REF!</xm:f>
          </x14:formula1>
          <xm:sqref>A112:A115 AQ115:AS115 F112 AO114:AP115 AO112:AS112 F115</xm:sqref>
        </x14:dataValidation>
        <x14:dataValidation type="list" allowBlank="1" showInputMessage="1" showErrorMessage="1">
          <x14:formula1>
            <xm:f>'[34]OPCIONES DE MANEJO DEL RIESGO'!#REF!</xm:f>
          </x14:formula1>
          <xm:sqref>O115 AX112 AX115</xm:sqref>
        </x14:dataValidation>
        <x14:dataValidation type="list" allowBlank="1" showInputMessage="1" showErrorMessage="1">
          <x14:formula1>
            <xm:f>'[34]TABLA DE IMPACTO'!#REF!</xm:f>
          </x14:formula1>
          <xm:sqref>AU112 L112 AU115 L115</xm:sqref>
        </x14:dataValidation>
        <x14:dataValidation type="list" allowBlank="1" showInputMessage="1" showErrorMessage="1">
          <x14:formula1>
            <xm:f>'[34]TABLA DE PROBABILIDAD'!#REF!</xm:f>
          </x14:formula1>
          <xm:sqref>AT112 K112 AT115 K115</xm:sqref>
        </x14:dataValidation>
        <x14:dataValidation type="list" allowBlank="1" showInputMessage="1" showErrorMessage="1">
          <x14:formula1>
            <xm:f>'[35]CONTEXTO DEL RIESGO'!#REF!</xm:f>
          </x14:formula1>
          <xm:sqref>A116:A122 AQ120:AS120 F116 AO116:AP122 AQ116:AS116 F120</xm:sqref>
        </x14:dataValidation>
        <x14:dataValidation type="list" allowBlank="1" showInputMessage="1" showErrorMessage="1">
          <x14:formula1>
            <xm:f>'[35]OPCIONES DE MANEJO DEL RIESGO'!#REF!</xm:f>
          </x14:formula1>
          <xm:sqref>O116 AX116 O120 AX120</xm:sqref>
        </x14:dataValidation>
        <x14:dataValidation type="list" allowBlank="1" showInputMessage="1" showErrorMessage="1">
          <x14:formula1>
            <xm:f>'[35]TABLA DE IMPACTO'!#REF!</xm:f>
          </x14:formula1>
          <xm:sqref>L116 AU116 L120 AU120</xm:sqref>
        </x14:dataValidation>
        <x14:dataValidation type="list" allowBlank="1" showInputMessage="1" showErrorMessage="1">
          <x14:formula1>
            <xm:f>'[35]TABLA DE PROBABILIDAD'!#REF!</xm:f>
          </x14:formula1>
          <xm:sqref>K116 AT116 K120 AT120</xm:sqref>
        </x14:dataValidation>
        <x14:dataValidation type="list" allowBlank="1" showInputMessage="1" showErrorMessage="1">
          <x14:formula1>
            <xm:f>'[30]CONTEXTO DEL RIESGO'!#REF!</xm:f>
          </x14:formula1>
          <xm:sqref>AO126:AP126 AO123:AP123 AO134:AP134 AO131:AP131 AO128:AS130 F123:F125 F128:F133</xm:sqref>
        </x14:dataValidation>
        <x14:dataValidation type="list" allowBlank="1" showInputMessage="1" showErrorMessage="1">
          <x14:formula1>
            <xm:f>'[30]OPCIONES DE MANEJO DEL RIESGO'!#REF!</xm:f>
          </x14:formula1>
          <xm:sqref>O123:O125 AX128:AX130 O128:O133</xm:sqref>
        </x14:dataValidation>
        <x14:dataValidation type="list" allowBlank="1" showInputMessage="1" showErrorMessage="1">
          <x14:formula1>
            <xm:f>'[30]TABLA DE IMPACTO'!#REF!</xm:f>
          </x14:formula1>
          <xm:sqref>L123:L125 AU128:AU130 L128:L133</xm:sqref>
        </x14:dataValidation>
        <x14:dataValidation type="list" allowBlank="1" showInputMessage="1" showErrorMessage="1">
          <x14:formula1>
            <xm:f>'[30]TABLA DE PROBABILIDAD'!#REF!</xm:f>
          </x14:formula1>
          <xm:sqref>K123:K125 AT128:AT130 K128:K133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9"/>
  <sheetViews>
    <sheetView topLeftCell="H1" workbookViewId="0">
      <selection activeCell="O17" sqref="O17"/>
    </sheetView>
  </sheetViews>
  <sheetFormatPr baseColWidth="10" defaultRowHeight="15" x14ac:dyDescent="0.25"/>
  <cols>
    <col min="2" max="2" width="15.7109375" customWidth="1"/>
    <col min="10" max="10" width="43.140625" hidden="1" customWidth="1"/>
    <col min="11" max="11" width="26.28515625" hidden="1" customWidth="1"/>
    <col min="12" max="12" width="27.140625" hidden="1" customWidth="1"/>
    <col min="13" max="13" width="41.5703125" hidden="1" customWidth="1"/>
    <col min="14" max="14" width="0" hidden="1" customWidth="1"/>
  </cols>
  <sheetData>
    <row r="2" spans="2:14" x14ac:dyDescent="0.25">
      <c r="B2" s="133" t="s">
        <v>151</v>
      </c>
      <c r="C2" s="136" t="s">
        <v>152</v>
      </c>
      <c r="D2" s="136"/>
      <c r="E2" s="136"/>
      <c r="F2" s="136"/>
      <c r="G2" s="136"/>
      <c r="H2" s="136"/>
      <c r="I2" s="136"/>
      <c r="J2" t="s">
        <v>205</v>
      </c>
      <c r="K2" t="s">
        <v>230</v>
      </c>
      <c r="L2" t="s">
        <v>224</v>
      </c>
      <c r="M2" t="s">
        <v>236</v>
      </c>
    </row>
    <row r="3" spans="2:14" x14ac:dyDescent="0.25">
      <c r="B3" s="134"/>
      <c r="C3" s="136"/>
      <c r="D3" s="136"/>
      <c r="E3" s="136"/>
      <c r="F3" s="136"/>
      <c r="G3" s="136"/>
      <c r="H3" s="136"/>
      <c r="I3" s="136"/>
      <c r="J3" t="s">
        <v>2</v>
      </c>
      <c r="K3" t="s">
        <v>231</v>
      </c>
      <c r="L3" t="s">
        <v>225</v>
      </c>
      <c r="M3" t="s">
        <v>237</v>
      </c>
    </row>
    <row r="4" spans="2:14" x14ac:dyDescent="0.25">
      <c r="B4" s="134"/>
      <c r="C4" s="136"/>
      <c r="D4" s="136"/>
      <c r="E4" s="136"/>
      <c r="F4" s="136"/>
      <c r="G4" s="136"/>
      <c r="H4" s="136"/>
      <c r="I4" s="136"/>
      <c r="J4" t="s">
        <v>206</v>
      </c>
      <c r="K4" t="s">
        <v>232</v>
      </c>
      <c r="L4" t="s">
        <v>226</v>
      </c>
      <c r="M4" t="s">
        <v>238</v>
      </c>
    </row>
    <row r="5" spans="2:14" x14ac:dyDescent="0.25">
      <c r="B5" s="134"/>
      <c r="C5" s="137" t="s">
        <v>153</v>
      </c>
      <c r="D5" s="138"/>
      <c r="E5" s="138"/>
      <c r="F5" s="138"/>
      <c r="G5" s="138"/>
      <c r="H5" s="138"/>
      <c r="I5" s="139"/>
      <c r="J5" t="s">
        <v>207</v>
      </c>
      <c r="K5" t="s">
        <v>233</v>
      </c>
      <c r="L5" t="s">
        <v>227</v>
      </c>
      <c r="M5" t="s">
        <v>239</v>
      </c>
    </row>
    <row r="6" spans="2:14" x14ac:dyDescent="0.25">
      <c r="B6" s="134"/>
      <c r="C6" s="140"/>
      <c r="D6" s="141"/>
      <c r="E6" s="141"/>
      <c r="F6" s="141"/>
      <c r="G6" s="141"/>
      <c r="H6" s="141"/>
      <c r="I6" s="142"/>
      <c r="J6" t="s">
        <v>208</v>
      </c>
      <c r="K6" t="s">
        <v>234</v>
      </c>
      <c r="L6" t="s">
        <v>228</v>
      </c>
      <c r="M6" t="s">
        <v>240</v>
      </c>
    </row>
    <row r="7" spans="2:14" x14ac:dyDescent="0.25">
      <c r="B7" s="134"/>
      <c r="C7" s="143"/>
      <c r="D7" s="144"/>
      <c r="E7" s="144"/>
      <c r="F7" s="144"/>
      <c r="G7" s="144"/>
      <c r="H7" s="144"/>
      <c r="I7" s="145"/>
      <c r="J7" t="s">
        <v>209</v>
      </c>
      <c r="K7" t="s">
        <v>235</v>
      </c>
      <c r="L7" t="s">
        <v>229</v>
      </c>
      <c r="M7" t="s">
        <v>241</v>
      </c>
    </row>
    <row r="8" spans="2:14" x14ac:dyDescent="0.25">
      <c r="B8" s="134"/>
      <c r="C8" s="136" t="s">
        <v>154</v>
      </c>
      <c r="D8" s="136"/>
      <c r="E8" s="136"/>
      <c r="F8" s="136"/>
      <c r="G8" s="136"/>
      <c r="H8" s="136"/>
      <c r="I8" s="136"/>
      <c r="J8" t="s">
        <v>210</v>
      </c>
      <c r="M8" t="s">
        <v>242</v>
      </c>
    </row>
    <row r="9" spans="2:14" x14ac:dyDescent="0.25">
      <c r="B9" s="134"/>
      <c r="C9" s="136"/>
      <c r="D9" s="136"/>
      <c r="E9" s="136"/>
      <c r="F9" s="136"/>
      <c r="G9" s="136"/>
      <c r="H9" s="136"/>
      <c r="I9" s="136"/>
      <c r="J9" t="s">
        <v>211</v>
      </c>
    </row>
    <row r="10" spans="2:14" x14ac:dyDescent="0.25">
      <c r="B10" s="134"/>
      <c r="C10" s="136"/>
      <c r="D10" s="136"/>
      <c r="E10" s="136"/>
      <c r="F10" s="136"/>
      <c r="G10" s="136"/>
      <c r="H10" s="136"/>
      <c r="I10" s="136"/>
      <c r="J10" t="s">
        <v>212</v>
      </c>
      <c r="K10" t="s">
        <v>234</v>
      </c>
    </row>
    <row r="11" spans="2:14" x14ac:dyDescent="0.25">
      <c r="B11" s="134"/>
      <c r="C11" s="137" t="s">
        <v>155</v>
      </c>
      <c r="D11" s="138"/>
      <c r="E11" s="138"/>
      <c r="F11" s="138"/>
      <c r="G11" s="138"/>
      <c r="H11" s="138"/>
      <c r="I11" s="139"/>
      <c r="J11" t="s">
        <v>213</v>
      </c>
      <c r="K11" t="s">
        <v>243</v>
      </c>
    </row>
    <row r="12" spans="2:14" x14ac:dyDescent="0.25">
      <c r="B12" s="134"/>
      <c r="C12" s="140"/>
      <c r="D12" s="141"/>
      <c r="E12" s="141"/>
      <c r="F12" s="141"/>
      <c r="G12" s="141"/>
      <c r="H12" s="141"/>
      <c r="I12" s="142"/>
      <c r="J12" t="s">
        <v>214</v>
      </c>
      <c r="K12" t="s">
        <v>244</v>
      </c>
      <c r="L12">
        <v>10</v>
      </c>
      <c r="M12">
        <v>15</v>
      </c>
      <c r="N12">
        <v>15</v>
      </c>
    </row>
    <row r="13" spans="2:14" x14ac:dyDescent="0.25">
      <c r="B13" s="134"/>
      <c r="C13" s="143"/>
      <c r="D13" s="144"/>
      <c r="E13" s="144"/>
      <c r="F13" s="144"/>
      <c r="G13" s="144"/>
      <c r="H13" s="144"/>
      <c r="I13" s="145"/>
      <c r="J13" t="s">
        <v>215</v>
      </c>
      <c r="K13" t="s">
        <v>230</v>
      </c>
      <c r="L13">
        <v>5</v>
      </c>
      <c r="M13">
        <v>0</v>
      </c>
      <c r="N13">
        <v>10</v>
      </c>
    </row>
    <row r="14" spans="2:14" x14ac:dyDescent="0.25">
      <c r="B14" s="134"/>
      <c r="C14" s="136" t="s">
        <v>156</v>
      </c>
      <c r="D14" s="136"/>
      <c r="E14" s="136"/>
      <c r="F14" s="136"/>
      <c r="G14" s="136"/>
      <c r="H14" s="136"/>
      <c r="I14" s="136"/>
      <c r="J14" t="s">
        <v>216</v>
      </c>
      <c r="K14" t="s">
        <v>245</v>
      </c>
      <c r="L14">
        <v>0</v>
      </c>
      <c r="N14">
        <v>0</v>
      </c>
    </row>
    <row r="15" spans="2:14" x14ac:dyDescent="0.25">
      <c r="B15" s="134"/>
      <c r="C15" s="136"/>
      <c r="D15" s="136"/>
      <c r="E15" s="136"/>
      <c r="F15" s="136"/>
      <c r="G15" s="136"/>
      <c r="H15" s="136"/>
      <c r="I15" s="136"/>
      <c r="J15" t="s">
        <v>217</v>
      </c>
      <c r="K15" t="s">
        <v>246</v>
      </c>
    </row>
    <row r="16" spans="2:14" x14ac:dyDescent="0.25">
      <c r="B16" s="134"/>
      <c r="C16" s="136"/>
      <c r="D16" s="136"/>
      <c r="E16" s="136"/>
      <c r="F16" s="136"/>
      <c r="G16" s="136"/>
      <c r="H16" s="136"/>
      <c r="I16" s="136"/>
      <c r="J16" t="s">
        <v>218</v>
      </c>
      <c r="K16" t="s">
        <v>247</v>
      </c>
      <c r="M16">
        <v>2</v>
      </c>
    </row>
    <row r="17" spans="2:13" x14ac:dyDescent="0.25">
      <c r="B17" s="134"/>
      <c r="C17" s="136" t="s">
        <v>157</v>
      </c>
      <c r="D17" s="136"/>
      <c r="E17" s="136"/>
      <c r="F17" s="136"/>
      <c r="G17" s="136"/>
      <c r="H17" s="136"/>
      <c r="I17" s="136"/>
      <c r="J17" t="s">
        <v>219</v>
      </c>
      <c r="K17" t="s">
        <v>248</v>
      </c>
      <c r="L17" t="s">
        <v>110</v>
      </c>
      <c r="M17">
        <v>1</v>
      </c>
    </row>
    <row r="18" spans="2:13" x14ac:dyDescent="0.25">
      <c r="B18" s="134"/>
      <c r="C18" s="136"/>
      <c r="D18" s="136"/>
      <c r="E18" s="136"/>
      <c r="F18" s="136"/>
      <c r="G18" s="136"/>
      <c r="H18" s="136"/>
      <c r="I18" s="136"/>
      <c r="J18" t="s">
        <v>220</v>
      </c>
      <c r="K18" t="s">
        <v>249</v>
      </c>
      <c r="L18" t="s">
        <v>46</v>
      </c>
      <c r="M18">
        <v>0</v>
      </c>
    </row>
    <row r="19" spans="2:13" x14ac:dyDescent="0.25">
      <c r="B19" s="135"/>
      <c r="C19" s="136"/>
      <c r="D19" s="136"/>
      <c r="E19" s="136"/>
      <c r="F19" s="136"/>
      <c r="G19" s="136"/>
      <c r="H19" s="136"/>
      <c r="I19" s="136"/>
      <c r="J19" t="s">
        <v>221</v>
      </c>
      <c r="L19" t="s">
        <v>267</v>
      </c>
    </row>
    <row r="20" spans="2:13" x14ac:dyDescent="0.25">
      <c r="B20" s="146" t="s">
        <v>158</v>
      </c>
      <c r="C20" s="136" t="s">
        <v>159</v>
      </c>
      <c r="D20" s="136"/>
      <c r="E20" s="136"/>
      <c r="F20" s="136"/>
      <c r="G20" s="136"/>
      <c r="H20" s="136"/>
      <c r="I20" s="136"/>
      <c r="J20" t="s">
        <v>222</v>
      </c>
    </row>
    <row r="21" spans="2:13" x14ac:dyDescent="0.25">
      <c r="B21" s="146"/>
      <c r="C21" s="136"/>
      <c r="D21" s="136"/>
      <c r="E21" s="136"/>
      <c r="F21" s="136"/>
      <c r="G21" s="136"/>
      <c r="H21" s="136"/>
      <c r="I21" s="136"/>
      <c r="J21" t="s">
        <v>223</v>
      </c>
    </row>
    <row r="22" spans="2:13" x14ac:dyDescent="0.25">
      <c r="B22" s="146"/>
      <c r="C22" s="136"/>
      <c r="D22" s="136"/>
      <c r="E22" s="136"/>
      <c r="F22" s="136"/>
      <c r="G22" s="136"/>
      <c r="H22" s="136"/>
      <c r="I22" s="136"/>
    </row>
    <row r="23" spans="2:13" x14ac:dyDescent="0.25">
      <c r="B23" s="146"/>
      <c r="C23" s="136" t="s">
        <v>160</v>
      </c>
      <c r="D23" s="136"/>
      <c r="E23" s="136"/>
      <c r="F23" s="136"/>
      <c r="G23" s="136"/>
      <c r="H23" s="136"/>
      <c r="I23" s="136"/>
    </row>
    <row r="24" spans="2:13" x14ac:dyDescent="0.25">
      <c r="B24" s="146"/>
      <c r="C24" s="136"/>
      <c r="D24" s="136"/>
      <c r="E24" s="136"/>
      <c r="F24" s="136"/>
      <c r="G24" s="136"/>
      <c r="H24" s="136"/>
      <c r="I24" s="136"/>
    </row>
    <row r="25" spans="2:13" x14ac:dyDescent="0.25">
      <c r="B25" s="146"/>
      <c r="C25" s="136"/>
      <c r="D25" s="136"/>
      <c r="E25" s="136"/>
      <c r="F25" s="136"/>
      <c r="G25" s="136"/>
      <c r="H25" s="136"/>
      <c r="I25" s="136"/>
    </row>
    <row r="26" spans="2:13" x14ac:dyDescent="0.25">
      <c r="B26" s="146"/>
      <c r="C26" s="136" t="s">
        <v>161</v>
      </c>
      <c r="D26" s="136"/>
      <c r="E26" s="136"/>
      <c r="F26" s="136"/>
      <c r="G26" s="136"/>
      <c r="H26" s="136"/>
      <c r="I26" s="136"/>
    </row>
    <row r="27" spans="2:13" x14ac:dyDescent="0.25">
      <c r="B27" s="146"/>
      <c r="C27" s="136"/>
      <c r="D27" s="136"/>
      <c r="E27" s="136"/>
      <c r="F27" s="136"/>
      <c r="G27" s="136"/>
      <c r="H27" s="136"/>
      <c r="I27" s="136"/>
    </row>
    <row r="28" spans="2:13" x14ac:dyDescent="0.25">
      <c r="B28" s="146"/>
      <c r="C28" s="136"/>
      <c r="D28" s="136"/>
      <c r="E28" s="136"/>
      <c r="F28" s="136"/>
      <c r="G28" s="136"/>
      <c r="H28" s="136"/>
      <c r="I28" s="136"/>
    </row>
    <row r="29" spans="2:13" x14ac:dyDescent="0.25">
      <c r="B29" s="146"/>
      <c r="C29" s="136" t="s">
        <v>162</v>
      </c>
      <c r="D29" s="136"/>
      <c r="E29" s="136"/>
      <c r="F29" s="136"/>
      <c r="G29" s="136"/>
      <c r="H29" s="136"/>
      <c r="I29" s="136"/>
    </row>
    <row r="30" spans="2:13" x14ac:dyDescent="0.25">
      <c r="B30" s="146"/>
      <c r="C30" s="136"/>
      <c r="D30" s="136"/>
      <c r="E30" s="136"/>
      <c r="F30" s="136"/>
      <c r="G30" s="136"/>
      <c r="H30" s="136"/>
      <c r="I30" s="136"/>
    </row>
    <row r="31" spans="2:13" x14ac:dyDescent="0.25">
      <c r="B31" s="146"/>
      <c r="C31" s="136"/>
      <c r="D31" s="136"/>
      <c r="E31" s="136"/>
      <c r="F31" s="136"/>
      <c r="G31" s="136"/>
      <c r="H31" s="136"/>
      <c r="I31" s="136"/>
    </row>
    <row r="32" spans="2:13" x14ac:dyDescent="0.25">
      <c r="B32" s="146"/>
      <c r="C32" s="136" t="s">
        <v>163</v>
      </c>
      <c r="D32" s="136"/>
      <c r="E32" s="136"/>
      <c r="F32" s="136"/>
      <c r="G32" s="136"/>
      <c r="H32" s="136"/>
      <c r="I32" s="136"/>
    </row>
    <row r="33" spans="2:9" x14ac:dyDescent="0.25">
      <c r="B33" s="146"/>
      <c r="C33" s="136"/>
      <c r="D33" s="136"/>
      <c r="E33" s="136"/>
      <c r="F33" s="136"/>
      <c r="G33" s="136"/>
      <c r="H33" s="136"/>
      <c r="I33" s="136"/>
    </row>
    <row r="34" spans="2:9" x14ac:dyDescent="0.25">
      <c r="B34" s="146"/>
      <c r="C34" s="136"/>
      <c r="D34" s="136"/>
      <c r="E34" s="136"/>
      <c r="F34" s="136"/>
      <c r="G34" s="136"/>
      <c r="H34" s="136"/>
      <c r="I34" s="136"/>
    </row>
    <row r="35" spans="2:9" x14ac:dyDescent="0.25">
      <c r="B35" s="146"/>
      <c r="C35" s="136" t="s">
        <v>164</v>
      </c>
      <c r="D35" s="136"/>
      <c r="E35" s="136"/>
      <c r="F35" s="136"/>
      <c r="G35" s="136"/>
      <c r="H35" s="136"/>
      <c r="I35" s="136"/>
    </row>
    <row r="36" spans="2:9" x14ac:dyDescent="0.25">
      <c r="B36" s="146"/>
      <c r="C36" s="136"/>
      <c r="D36" s="136"/>
      <c r="E36" s="136"/>
      <c r="F36" s="136"/>
      <c r="G36" s="136"/>
      <c r="H36" s="136"/>
      <c r="I36" s="136"/>
    </row>
    <row r="37" spans="2:9" x14ac:dyDescent="0.25">
      <c r="B37" s="146"/>
      <c r="C37" s="136"/>
      <c r="D37" s="136"/>
      <c r="E37" s="136"/>
      <c r="F37" s="136"/>
      <c r="G37" s="136"/>
      <c r="H37" s="136"/>
      <c r="I37" s="136"/>
    </row>
    <row r="38" spans="2:9" x14ac:dyDescent="0.25">
      <c r="B38" s="133" t="s">
        <v>165</v>
      </c>
      <c r="C38" s="136" t="s">
        <v>166</v>
      </c>
      <c r="D38" s="136"/>
      <c r="E38" s="136"/>
      <c r="F38" s="136"/>
      <c r="G38" s="136"/>
      <c r="H38" s="136"/>
      <c r="I38" s="136"/>
    </row>
    <row r="39" spans="2:9" x14ac:dyDescent="0.25">
      <c r="B39" s="134"/>
      <c r="C39" s="136"/>
      <c r="D39" s="136"/>
      <c r="E39" s="136"/>
      <c r="F39" s="136"/>
      <c r="G39" s="136"/>
      <c r="H39" s="136"/>
      <c r="I39" s="136"/>
    </row>
    <row r="40" spans="2:9" x14ac:dyDescent="0.25">
      <c r="B40" s="134"/>
      <c r="C40" s="136"/>
      <c r="D40" s="136"/>
      <c r="E40" s="136"/>
      <c r="F40" s="136"/>
      <c r="G40" s="136"/>
      <c r="H40" s="136"/>
      <c r="I40" s="136"/>
    </row>
    <row r="41" spans="2:9" x14ac:dyDescent="0.25">
      <c r="B41" s="134"/>
      <c r="C41" s="136" t="s">
        <v>167</v>
      </c>
      <c r="D41" s="136"/>
      <c r="E41" s="136"/>
      <c r="F41" s="136"/>
      <c r="G41" s="136"/>
      <c r="H41" s="136"/>
      <c r="I41" s="136"/>
    </row>
    <row r="42" spans="2:9" x14ac:dyDescent="0.25">
      <c r="B42" s="134"/>
      <c r="C42" s="136"/>
      <c r="D42" s="136"/>
      <c r="E42" s="136"/>
      <c r="F42" s="136"/>
      <c r="G42" s="136"/>
      <c r="H42" s="136"/>
      <c r="I42" s="136"/>
    </row>
    <row r="43" spans="2:9" x14ac:dyDescent="0.25">
      <c r="B43" s="134"/>
      <c r="C43" s="136"/>
      <c r="D43" s="136"/>
      <c r="E43" s="136"/>
      <c r="F43" s="136"/>
      <c r="G43" s="136"/>
      <c r="H43" s="136"/>
      <c r="I43" s="136"/>
    </row>
    <row r="44" spans="2:9" x14ac:dyDescent="0.25">
      <c r="B44" s="134"/>
      <c r="C44" s="136" t="s">
        <v>168</v>
      </c>
      <c r="D44" s="136"/>
      <c r="E44" s="136"/>
      <c r="F44" s="136"/>
      <c r="G44" s="136"/>
      <c r="H44" s="136"/>
      <c r="I44" s="136"/>
    </row>
    <row r="45" spans="2:9" x14ac:dyDescent="0.25">
      <c r="B45" s="134"/>
      <c r="C45" s="136"/>
      <c r="D45" s="136"/>
      <c r="E45" s="136"/>
      <c r="F45" s="136"/>
      <c r="G45" s="136"/>
      <c r="H45" s="136"/>
      <c r="I45" s="136"/>
    </row>
    <row r="46" spans="2:9" x14ac:dyDescent="0.25">
      <c r="B46" s="134"/>
      <c r="C46" s="136"/>
      <c r="D46" s="136"/>
      <c r="E46" s="136"/>
      <c r="F46" s="136"/>
      <c r="G46" s="136"/>
      <c r="H46" s="136"/>
      <c r="I46" s="136"/>
    </row>
    <row r="47" spans="2:9" x14ac:dyDescent="0.25">
      <c r="B47" s="134"/>
      <c r="C47" s="136" t="s">
        <v>169</v>
      </c>
      <c r="D47" s="136"/>
      <c r="E47" s="136"/>
      <c r="F47" s="136"/>
      <c r="G47" s="136"/>
      <c r="H47" s="136"/>
      <c r="I47" s="136"/>
    </row>
    <row r="48" spans="2:9" x14ac:dyDescent="0.25">
      <c r="B48" s="134"/>
      <c r="C48" s="136"/>
      <c r="D48" s="136"/>
      <c r="E48" s="136"/>
      <c r="F48" s="136"/>
      <c r="G48" s="136"/>
      <c r="H48" s="136"/>
      <c r="I48" s="136"/>
    </row>
    <row r="49" spans="2:9" x14ac:dyDescent="0.25">
      <c r="B49" s="134"/>
      <c r="C49" s="136"/>
      <c r="D49" s="136"/>
      <c r="E49" s="136"/>
      <c r="F49" s="136"/>
      <c r="G49" s="136"/>
      <c r="H49" s="136"/>
      <c r="I49" s="136"/>
    </row>
    <row r="50" spans="2:9" x14ac:dyDescent="0.25">
      <c r="B50" s="134"/>
      <c r="C50" s="136" t="s">
        <v>170</v>
      </c>
      <c r="D50" s="136"/>
      <c r="E50" s="136"/>
      <c r="F50" s="136"/>
      <c r="G50" s="136"/>
      <c r="H50" s="136"/>
      <c r="I50" s="136"/>
    </row>
    <row r="51" spans="2:9" x14ac:dyDescent="0.25">
      <c r="B51" s="134"/>
      <c r="C51" s="136"/>
      <c r="D51" s="136"/>
      <c r="E51" s="136"/>
      <c r="F51" s="136"/>
      <c r="G51" s="136"/>
      <c r="H51" s="136"/>
      <c r="I51" s="136"/>
    </row>
    <row r="52" spans="2:9" x14ac:dyDescent="0.25">
      <c r="B52" s="134"/>
      <c r="C52" s="136"/>
      <c r="D52" s="136"/>
      <c r="E52" s="136"/>
      <c r="F52" s="136"/>
      <c r="G52" s="136"/>
      <c r="H52" s="136"/>
      <c r="I52" s="136"/>
    </row>
    <row r="53" spans="2:9" x14ac:dyDescent="0.25">
      <c r="B53" s="134"/>
      <c r="C53" s="136" t="s">
        <v>171</v>
      </c>
      <c r="D53" s="136"/>
      <c r="E53" s="136"/>
      <c r="F53" s="136"/>
      <c r="G53" s="136"/>
      <c r="H53" s="136"/>
      <c r="I53" s="136"/>
    </row>
    <row r="54" spans="2:9" x14ac:dyDescent="0.25">
      <c r="B54" s="134"/>
      <c r="C54" s="136"/>
      <c r="D54" s="136"/>
      <c r="E54" s="136"/>
      <c r="F54" s="136"/>
      <c r="G54" s="136"/>
      <c r="H54" s="136"/>
      <c r="I54" s="136"/>
    </row>
    <row r="55" spans="2:9" x14ac:dyDescent="0.25">
      <c r="B55" s="134"/>
      <c r="C55" s="136"/>
      <c r="D55" s="136"/>
      <c r="E55" s="136"/>
      <c r="F55" s="136"/>
      <c r="G55" s="136"/>
      <c r="H55" s="136"/>
      <c r="I55" s="136"/>
    </row>
    <row r="56" spans="2:9" x14ac:dyDescent="0.25">
      <c r="B56" s="134"/>
      <c r="C56" s="137" t="s">
        <v>172</v>
      </c>
      <c r="D56" s="138"/>
      <c r="E56" s="138"/>
      <c r="F56" s="138"/>
      <c r="G56" s="138"/>
      <c r="H56" s="138"/>
      <c r="I56" s="139"/>
    </row>
    <row r="57" spans="2:9" x14ac:dyDescent="0.25">
      <c r="B57" s="134"/>
      <c r="C57" s="140"/>
      <c r="D57" s="141"/>
      <c r="E57" s="141"/>
      <c r="F57" s="141"/>
      <c r="G57" s="141"/>
      <c r="H57" s="141"/>
      <c r="I57" s="142"/>
    </row>
    <row r="58" spans="2:9" x14ac:dyDescent="0.25">
      <c r="B58" s="134"/>
      <c r="C58" s="140"/>
      <c r="D58" s="141"/>
      <c r="E58" s="141"/>
      <c r="F58" s="141"/>
      <c r="G58" s="141"/>
      <c r="H58" s="141"/>
      <c r="I58" s="142"/>
    </row>
    <row r="59" spans="2:9" x14ac:dyDescent="0.25">
      <c r="B59" s="135"/>
      <c r="C59" s="143"/>
      <c r="D59" s="144"/>
      <c r="E59" s="144"/>
      <c r="F59" s="144"/>
      <c r="G59" s="144"/>
      <c r="H59" s="144"/>
      <c r="I59" s="145"/>
    </row>
  </sheetData>
  <mergeCells count="22">
    <mergeCell ref="B38:B59"/>
    <mergeCell ref="C38:I40"/>
    <mergeCell ref="C41:I43"/>
    <mergeCell ref="C44:I46"/>
    <mergeCell ref="C47:I49"/>
    <mergeCell ref="C50:I52"/>
    <mergeCell ref="C53:I55"/>
    <mergeCell ref="C56:I59"/>
    <mergeCell ref="B20:B37"/>
    <mergeCell ref="C20:I22"/>
    <mergeCell ref="C23:I25"/>
    <mergeCell ref="C26:I28"/>
    <mergeCell ref="C29:I31"/>
    <mergeCell ref="C32:I34"/>
    <mergeCell ref="C35:I37"/>
    <mergeCell ref="B2:B19"/>
    <mergeCell ref="C2:I4"/>
    <mergeCell ref="C5:I7"/>
    <mergeCell ref="C8:I10"/>
    <mergeCell ref="C11:I13"/>
    <mergeCell ref="C14:I16"/>
    <mergeCell ref="C17:I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workbookViewId="0">
      <selection activeCell="B2" sqref="B2:B30"/>
    </sheetView>
  </sheetViews>
  <sheetFormatPr baseColWidth="10" defaultRowHeight="15" x14ac:dyDescent="0.25"/>
  <cols>
    <col min="2" max="2" width="16.42578125" customWidth="1"/>
  </cols>
  <sheetData>
    <row r="2" spans="2:9" x14ac:dyDescent="0.25">
      <c r="B2" s="133" t="s">
        <v>173</v>
      </c>
      <c r="C2" s="136" t="s">
        <v>174</v>
      </c>
      <c r="D2" s="136"/>
      <c r="E2" s="136"/>
      <c r="F2" s="136"/>
      <c r="G2" s="136"/>
      <c r="H2" s="136"/>
      <c r="I2" s="136"/>
    </row>
    <row r="3" spans="2:9" x14ac:dyDescent="0.25">
      <c r="B3" s="134"/>
      <c r="C3" s="136"/>
      <c r="D3" s="136"/>
      <c r="E3" s="136"/>
      <c r="F3" s="136"/>
      <c r="G3" s="136"/>
      <c r="H3" s="136"/>
      <c r="I3" s="136"/>
    </row>
    <row r="4" spans="2:9" x14ac:dyDescent="0.25">
      <c r="B4" s="134"/>
      <c r="C4" s="136"/>
      <c r="D4" s="136"/>
      <c r="E4" s="136"/>
      <c r="F4" s="136"/>
      <c r="G4" s="136"/>
      <c r="H4" s="136"/>
      <c r="I4" s="136"/>
    </row>
    <row r="5" spans="2:9" x14ac:dyDescent="0.25">
      <c r="B5" s="134"/>
      <c r="C5" s="136" t="s">
        <v>175</v>
      </c>
      <c r="D5" s="136"/>
      <c r="E5" s="136"/>
      <c r="F5" s="136"/>
      <c r="G5" s="136"/>
      <c r="H5" s="136"/>
      <c r="I5" s="136"/>
    </row>
    <row r="6" spans="2:9" x14ac:dyDescent="0.25">
      <c r="B6" s="134"/>
      <c r="C6" s="136"/>
      <c r="D6" s="136"/>
      <c r="E6" s="136"/>
      <c r="F6" s="136"/>
      <c r="G6" s="136"/>
      <c r="H6" s="136"/>
      <c r="I6" s="136"/>
    </row>
    <row r="7" spans="2:9" x14ac:dyDescent="0.25">
      <c r="B7" s="134"/>
      <c r="C7" s="136"/>
      <c r="D7" s="136"/>
      <c r="E7" s="136"/>
      <c r="F7" s="136"/>
      <c r="G7" s="136"/>
      <c r="H7" s="136"/>
      <c r="I7" s="136"/>
    </row>
    <row r="8" spans="2:9" x14ac:dyDescent="0.25">
      <c r="B8" s="134"/>
      <c r="C8" s="136" t="s">
        <v>176</v>
      </c>
      <c r="D8" s="136"/>
      <c r="E8" s="136"/>
      <c r="F8" s="136"/>
      <c r="G8" s="136"/>
      <c r="H8" s="136"/>
      <c r="I8" s="136"/>
    </row>
    <row r="9" spans="2:9" x14ac:dyDescent="0.25">
      <c r="B9" s="134"/>
      <c r="C9" s="136"/>
      <c r="D9" s="136"/>
      <c r="E9" s="136"/>
      <c r="F9" s="136"/>
      <c r="G9" s="136"/>
      <c r="H9" s="136"/>
      <c r="I9" s="136"/>
    </row>
    <row r="10" spans="2:9" x14ac:dyDescent="0.25">
      <c r="B10" s="134"/>
      <c r="C10" s="136"/>
      <c r="D10" s="136"/>
      <c r="E10" s="136"/>
      <c r="F10" s="136"/>
      <c r="G10" s="136"/>
      <c r="H10" s="136"/>
      <c r="I10" s="136"/>
    </row>
    <row r="11" spans="2:9" x14ac:dyDescent="0.25">
      <c r="B11" s="134"/>
      <c r="C11" s="136" t="s">
        <v>177</v>
      </c>
      <c r="D11" s="136"/>
      <c r="E11" s="136"/>
      <c r="F11" s="136"/>
      <c r="G11" s="136"/>
      <c r="H11" s="136"/>
      <c r="I11" s="136"/>
    </row>
    <row r="12" spans="2:9" x14ac:dyDescent="0.25">
      <c r="B12" s="134"/>
      <c r="C12" s="136"/>
      <c r="D12" s="136"/>
      <c r="E12" s="136"/>
      <c r="F12" s="136"/>
      <c r="G12" s="136"/>
      <c r="H12" s="136"/>
      <c r="I12" s="136"/>
    </row>
    <row r="13" spans="2:9" x14ac:dyDescent="0.25">
      <c r="B13" s="134"/>
      <c r="C13" s="136"/>
      <c r="D13" s="136"/>
      <c r="E13" s="136"/>
      <c r="F13" s="136"/>
      <c r="G13" s="136"/>
      <c r="H13" s="136"/>
      <c r="I13" s="136"/>
    </row>
    <row r="14" spans="2:9" x14ac:dyDescent="0.25">
      <c r="B14" s="134"/>
      <c r="C14" s="136" t="s">
        <v>178</v>
      </c>
      <c r="D14" s="136"/>
      <c r="E14" s="136"/>
      <c r="F14" s="136"/>
      <c r="G14" s="136"/>
      <c r="H14" s="136"/>
      <c r="I14" s="136"/>
    </row>
    <row r="15" spans="2:9" x14ac:dyDescent="0.25">
      <c r="B15" s="134"/>
      <c r="C15" s="136"/>
      <c r="D15" s="136"/>
      <c r="E15" s="136"/>
      <c r="F15" s="136"/>
      <c r="G15" s="136"/>
      <c r="H15" s="136"/>
      <c r="I15" s="136"/>
    </row>
    <row r="16" spans="2:9" x14ac:dyDescent="0.25">
      <c r="B16" s="134"/>
      <c r="C16" s="136"/>
      <c r="D16" s="136"/>
      <c r="E16" s="136"/>
      <c r="F16" s="136"/>
      <c r="G16" s="136"/>
      <c r="H16" s="136"/>
      <c r="I16" s="136"/>
    </row>
    <row r="17" spans="2:9" x14ac:dyDescent="0.25">
      <c r="B17" s="134"/>
      <c r="C17" s="136" t="s">
        <v>179</v>
      </c>
      <c r="D17" s="136"/>
      <c r="E17" s="136"/>
      <c r="F17" s="136"/>
      <c r="G17" s="136"/>
      <c r="H17" s="136"/>
      <c r="I17" s="136"/>
    </row>
    <row r="18" spans="2:9" x14ac:dyDescent="0.25">
      <c r="B18" s="134"/>
      <c r="C18" s="136"/>
      <c r="D18" s="136"/>
      <c r="E18" s="136"/>
      <c r="F18" s="136"/>
      <c r="G18" s="136"/>
      <c r="H18" s="136"/>
      <c r="I18" s="136"/>
    </row>
    <row r="19" spans="2:9" x14ac:dyDescent="0.25">
      <c r="B19" s="134"/>
      <c r="C19" s="136"/>
      <c r="D19" s="136"/>
      <c r="E19" s="136"/>
      <c r="F19" s="136"/>
      <c r="G19" s="136"/>
      <c r="H19" s="136"/>
      <c r="I19" s="136"/>
    </row>
    <row r="20" spans="2:9" x14ac:dyDescent="0.25">
      <c r="B20" s="134"/>
      <c r="C20" s="136" t="s">
        <v>180</v>
      </c>
      <c r="D20" s="136"/>
      <c r="E20" s="136"/>
      <c r="F20" s="136"/>
      <c r="G20" s="136"/>
      <c r="H20" s="136"/>
      <c r="I20" s="136"/>
    </row>
    <row r="21" spans="2:9" x14ac:dyDescent="0.25">
      <c r="B21" s="134"/>
      <c r="C21" s="136"/>
      <c r="D21" s="136"/>
      <c r="E21" s="136"/>
      <c r="F21" s="136"/>
      <c r="G21" s="136"/>
      <c r="H21" s="136"/>
      <c r="I21" s="136"/>
    </row>
    <row r="22" spans="2:9" x14ac:dyDescent="0.25">
      <c r="B22" s="134"/>
      <c r="C22" s="136"/>
      <c r="D22" s="136"/>
      <c r="E22" s="136"/>
      <c r="F22" s="136"/>
      <c r="G22" s="136"/>
      <c r="H22" s="136"/>
      <c r="I22" s="136"/>
    </row>
    <row r="23" spans="2:9" x14ac:dyDescent="0.25">
      <c r="B23" s="134"/>
      <c r="C23" s="136" t="s">
        <v>181</v>
      </c>
      <c r="D23" s="136"/>
      <c r="E23" s="136"/>
      <c r="F23" s="136"/>
      <c r="G23" s="136"/>
      <c r="H23" s="136"/>
      <c r="I23" s="136"/>
    </row>
    <row r="24" spans="2:9" x14ac:dyDescent="0.25">
      <c r="B24" s="134"/>
      <c r="C24" s="136"/>
      <c r="D24" s="136"/>
      <c r="E24" s="136"/>
      <c r="F24" s="136"/>
      <c r="G24" s="136"/>
      <c r="H24" s="136"/>
      <c r="I24" s="136"/>
    </row>
    <row r="25" spans="2:9" x14ac:dyDescent="0.25">
      <c r="B25" s="134"/>
      <c r="C25" s="136"/>
      <c r="D25" s="136"/>
      <c r="E25" s="136"/>
      <c r="F25" s="136"/>
      <c r="G25" s="136"/>
      <c r="H25" s="136"/>
      <c r="I25" s="136"/>
    </row>
    <row r="26" spans="2:9" x14ac:dyDescent="0.25">
      <c r="B26" s="134"/>
      <c r="C26" s="136" t="s">
        <v>182</v>
      </c>
      <c r="D26" s="136"/>
      <c r="E26" s="136"/>
      <c r="F26" s="136"/>
      <c r="G26" s="136"/>
      <c r="H26" s="136"/>
      <c r="I26" s="136"/>
    </row>
    <row r="27" spans="2:9" x14ac:dyDescent="0.25">
      <c r="B27" s="134"/>
      <c r="C27" s="136"/>
      <c r="D27" s="136"/>
      <c r="E27" s="136"/>
      <c r="F27" s="136"/>
      <c r="G27" s="136"/>
      <c r="H27" s="136"/>
      <c r="I27" s="136"/>
    </row>
    <row r="28" spans="2:9" x14ac:dyDescent="0.25">
      <c r="B28" s="134"/>
      <c r="C28" s="136"/>
      <c r="D28" s="136"/>
      <c r="E28" s="136"/>
      <c r="F28" s="136"/>
      <c r="G28" s="136"/>
      <c r="H28" s="136"/>
      <c r="I28" s="136"/>
    </row>
    <row r="29" spans="2:9" x14ac:dyDescent="0.25">
      <c r="B29" s="134"/>
      <c r="C29" s="136"/>
      <c r="D29" s="136"/>
      <c r="E29" s="136"/>
      <c r="F29" s="136"/>
      <c r="G29" s="136"/>
      <c r="H29" s="136"/>
      <c r="I29" s="136"/>
    </row>
    <row r="30" spans="2:9" x14ac:dyDescent="0.25">
      <c r="B30" s="135"/>
      <c r="C30" s="136"/>
      <c r="D30" s="136"/>
      <c r="E30" s="136"/>
      <c r="F30" s="136"/>
      <c r="G30" s="136"/>
      <c r="H30" s="136"/>
      <c r="I30" s="136"/>
    </row>
  </sheetData>
  <mergeCells count="10">
    <mergeCell ref="B2:B30"/>
    <mergeCell ref="C2:I4"/>
    <mergeCell ref="C5:I7"/>
    <mergeCell ref="C8:I10"/>
    <mergeCell ref="C11:I13"/>
    <mergeCell ref="C14:I16"/>
    <mergeCell ref="C17:I19"/>
    <mergeCell ref="C20:I22"/>
    <mergeCell ref="C23:I25"/>
    <mergeCell ref="C26:I3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8"/>
  <sheetViews>
    <sheetView workbookViewId="0"/>
  </sheetViews>
  <sheetFormatPr baseColWidth="10" defaultRowHeight="15" x14ac:dyDescent="0.25"/>
  <cols>
    <col min="3" max="3" width="21.28515625" customWidth="1"/>
    <col min="4" max="5" width="25.140625" customWidth="1"/>
  </cols>
  <sheetData>
    <row r="3" spans="2:5" ht="15" customHeight="1" x14ac:dyDescent="0.25">
      <c r="B3" s="50" t="s">
        <v>22</v>
      </c>
      <c r="C3" s="50" t="s">
        <v>32</v>
      </c>
      <c r="D3" s="50" t="s">
        <v>184</v>
      </c>
      <c r="E3" s="50" t="s">
        <v>33</v>
      </c>
    </row>
    <row r="4" spans="2:5" s="48" customFormat="1" ht="60" x14ac:dyDescent="0.25">
      <c r="B4" s="49">
        <v>5</v>
      </c>
      <c r="C4" s="51" t="s">
        <v>252</v>
      </c>
      <c r="D4" s="49" t="s">
        <v>35</v>
      </c>
      <c r="E4" s="49" t="s">
        <v>187</v>
      </c>
    </row>
    <row r="5" spans="2:5" s="48" customFormat="1" ht="45" x14ac:dyDescent="0.25">
      <c r="B5" s="49">
        <v>4</v>
      </c>
      <c r="C5" s="51" t="s">
        <v>253</v>
      </c>
      <c r="D5" s="49" t="s">
        <v>185</v>
      </c>
      <c r="E5" s="49" t="s">
        <v>188</v>
      </c>
    </row>
    <row r="6" spans="2:5" s="48" customFormat="1" ht="30" x14ac:dyDescent="0.25">
      <c r="B6" s="49">
        <v>3</v>
      </c>
      <c r="C6" s="51" t="s">
        <v>254</v>
      </c>
      <c r="D6" s="49" t="s">
        <v>186</v>
      </c>
      <c r="E6" s="49" t="s">
        <v>189</v>
      </c>
    </row>
    <row r="7" spans="2:5" s="48" customFormat="1" ht="30" x14ac:dyDescent="0.25">
      <c r="B7" s="49">
        <v>2</v>
      </c>
      <c r="C7" s="51" t="s">
        <v>255</v>
      </c>
      <c r="D7" s="49" t="s">
        <v>34</v>
      </c>
      <c r="E7" s="49" t="s">
        <v>190</v>
      </c>
    </row>
    <row r="8" spans="2:5" s="48" customFormat="1" ht="60" x14ac:dyDescent="0.25">
      <c r="B8" s="49">
        <v>1</v>
      </c>
      <c r="C8" s="51" t="s">
        <v>256</v>
      </c>
      <c r="D8" s="49" t="s">
        <v>192</v>
      </c>
      <c r="E8" s="49" t="s">
        <v>191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topLeftCell="A6" zoomScale="73" zoomScaleNormal="73" workbookViewId="0">
      <selection activeCell="B7" sqref="B7"/>
    </sheetView>
  </sheetViews>
  <sheetFormatPr baseColWidth="10" defaultRowHeight="15" x14ac:dyDescent="0.25"/>
  <cols>
    <col min="2" max="2" width="11.7109375" customWidth="1"/>
    <col min="3" max="3" width="73.5703125" customWidth="1"/>
    <col min="4" max="4" width="71.5703125" customWidth="1"/>
  </cols>
  <sheetData>
    <row r="2" spans="1:4" ht="31.5" x14ac:dyDescent="0.25">
      <c r="B2" s="55" t="s">
        <v>22</v>
      </c>
      <c r="C2" s="46" t="s">
        <v>250</v>
      </c>
      <c r="D2" s="46" t="s">
        <v>251</v>
      </c>
    </row>
    <row r="3" spans="1:4" ht="258" customHeight="1" x14ac:dyDescent="0.25">
      <c r="A3">
        <v>5</v>
      </c>
      <c r="B3" s="53" t="s">
        <v>269</v>
      </c>
      <c r="C3" s="52" t="s">
        <v>197</v>
      </c>
      <c r="D3" s="52" t="s">
        <v>196</v>
      </c>
    </row>
    <row r="4" spans="1:4" ht="240" x14ac:dyDescent="0.25">
      <c r="A4">
        <v>4</v>
      </c>
      <c r="B4" s="53" t="s">
        <v>270</v>
      </c>
      <c r="C4" s="52" t="s">
        <v>198</v>
      </c>
      <c r="D4" s="52" t="s">
        <v>199</v>
      </c>
    </row>
    <row r="5" spans="1:4" ht="285" x14ac:dyDescent="0.25">
      <c r="A5">
        <v>3</v>
      </c>
      <c r="B5" s="53" t="s">
        <v>271</v>
      </c>
      <c r="C5" s="52" t="s">
        <v>200</v>
      </c>
      <c r="D5" s="52" t="s">
        <v>201</v>
      </c>
    </row>
    <row r="6" spans="1:4" ht="210" x14ac:dyDescent="0.25">
      <c r="A6">
        <v>2</v>
      </c>
      <c r="B6" s="53" t="s">
        <v>272</v>
      </c>
      <c r="C6" s="52" t="s">
        <v>194</v>
      </c>
      <c r="D6" s="52" t="s">
        <v>195</v>
      </c>
    </row>
    <row r="7" spans="1:4" ht="210" x14ac:dyDescent="0.25">
      <c r="A7">
        <v>1</v>
      </c>
      <c r="B7" s="54" t="s">
        <v>268</v>
      </c>
      <c r="C7" s="52" t="s">
        <v>193</v>
      </c>
      <c r="D7" s="52" t="s">
        <v>202</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114"/>
  <sheetViews>
    <sheetView view="pageBreakPreview" topLeftCell="C4" zoomScale="120" zoomScaleNormal="120" zoomScaleSheetLayoutView="120" workbookViewId="0"/>
  </sheetViews>
  <sheetFormatPr baseColWidth="10" defaultColWidth="11" defaultRowHeight="15" x14ac:dyDescent="0.25"/>
  <cols>
    <col min="1" max="1" width="11.7109375" hidden="1" customWidth="1"/>
    <col min="2" max="2" width="11" hidden="1" customWidth="1"/>
    <col min="3" max="3" width="20.7109375" customWidth="1"/>
    <col min="4" max="4" width="14.7109375" hidden="1" customWidth="1"/>
    <col min="5" max="5" width="16.28515625" customWidth="1"/>
    <col min="6" max="8" width="14.7109375" customWidth="1"/>
    <col min="9" max="9" width="17.42578125" customWidth="1"/>
    <col min="10" max="10" width="6.5703125" style="4" customWidth="1"/>
    <col min="11" max="11" width="73.28515625" style="4" hidden="1" customWidth="1"/>
    <col min="12" max="27" width="10.28515625" style="4" customWidth="1"/>
  </cols>
  <sheetData>
    <row r="1" spans="1:15" ht="36" customHeight="1" x14ac:dyDescent="0.25">
      <c r="C1" s="4"/>
      <c r="D1" s="4"/>
      <c r="E1" s="4"/>
      <c r="F1" s="4"/>
      <c r="G1" s="4"/>
      <c r="H1" s="4"/>
      <c r="I1" s="4"/>
    </row>
    <row r="2" spans="1:15" ht="45" customHeight="1" thickBot="1" x14ac:dyDescent="0.3">
      <c r="C2" s="4"/>
      <c r="D2" s="4"/>
      <c r="E2" s="4"/>
      <c r="F2" s="4"/>
      <c r="G2" s="4"/>
      <c r="H2" s="4"/>
      <c r="I2" s="4"/>
    </row>
    <row r="3" spans="1:15" ht="15" customHeight="1" x14ac:dyDescent="0.25">
      <c r="A3" s="4"/>
      <c r="B3" s="4"/>
      <c r="C3" s="147" t="s">
        <v>69</v>
      </c>
      <c r="D3" s="148"/>
      <c r="E3" s="148"/>
      <c r="F3" s="148"/>
      <c r="G3" s="148"/>
      <c r="H3" s="148"/>
      <c r="I3" s="148"/>
      <c r="J3" s="148"/>
      <c r="K3" s="148"/>
      <c r="L3" s="148"/>
      <c r="M3" s="148"/>
      <c r="N3" s="148"/>
      <c r="O3" s="149"/>
    </row>
    <row r="4" spans="1:15" ht="15.75" thickBot="1" x14ac:dyDescent="0.3">
      <c r="A4" s="4"/>
      <c r="B4" s="4"/>
      <c r="C4" s="150"/>
      <c r="D4" s="151"/>
      <c r="E4" s="151"/>
      <c r="F4" s="151"/>
      <c r="G4" s="151"/>
      <c r="H4" s="151"/>
      <c r="I4" s="151"/>
      <c r="J4" s="151"/>
      <c r="K4" s="151"/>
      <c r="L4" s="151"/>
      <c r="M4" s="151"/>
      <c r="N4" s="151"/>
      <c r="O4" s="152"/>
    </row>
    <row r="5" spans="1:15" x14ac:dyDescent="0.25">
      <c r="A5" s="4"/>
      <c r="B5" s="4"/>
      <c r="C5" s="23"/>
      <c r="D5" s="23"/>
      <c r="E5" s="23"/>
      <c r="F5" s="23"/>
      <c r="G5" s="23"/>
      <c r="H5" s="24"/>
      <c r="I5" s="24"/>
    </row>
    <row r="6" spans="1:15" ht="18.75" customHeight="1" x14ac:dyDescent="0.25">
      <c r="A6" s="4"/>
      <c r="B6" s="4"/>
      <c r="C6" s="153" t="s">
        <v>70</v>
      </c>
      <c r="D6" s="153"/>
      <c r="E6" s="154" t="s">
        <v>24</v>
      </c>
      <c r="F6" s="154"/>
      <c r="G6" s="154"/>
      <c r="H6" s="154"/>
      <c r="I6" s="154"/>
    </row>
    <row r="7" spans="1:15" ht="13.5" hidden="1" customHeight="1" x14ac:dyDescent="0.25">
      <c r="A7" s="4"/>
      <c r="B7" s="4"/>
      <c r="C7" s="25"/>
      <c r="D7" s="25"/>
      <c r="E7" s="23">
        <v>1</v>
      </c>
      <c r="F7" s="23">
        <v>2</v>
      </c>
      <c r="G7" s="23">
        <v>3</v>
      </c>
      <c r="H7" s="24">
        <v>4</v>
      </c>
      <c r="I7" s="24">
        <v>5</v>
      </c>
    </row>
    <row r="8" spans="1:15" ht="21" customHeight="1" x14ac:dyDescent="0.25">
      <c r="A8" s="4"/>
      <c r="B8" s="4"/>
      <c r="C8" s="25" t="s">
        <v>23</v>
      </c>
      <c r="D8" s="26"/>
      <c r="E8" s="26" t="s">
        <v>37</v>
      </c>
      <c r="F8" s="26" t="s">
        <v>39</v>
      </c>
      <c r="G8" s="26" t="s">
        <v>41</v>
      </c>
      <c r="H8" s="26" t="s">
        <v>43</v>
      </c>
      <c r="I8" s="26" t="s">
        <v>45</v>
      </c>
    </row>
    <row r="9" spans="1:15" ht="11.25" hidden="1" customHeight="1" x14ac:dyDescent="0.25">
      <c r="C9" s="25"/>
      <c r="D9" s="27" t="s">
        <v>71</v>
      </c>
      <c r="E9" s="28">
        <v>1</v>
      </c>
      <c r="F9" s="28">
        <v>2</v>
      </c>
      <c r="G9" s="28">
        <v>3</v>
      </c>
      <c r="H9" s="28">
        <v>4</v>
      </c>
      <c r="I9" s="28">
        <v>5</v>
      </c>
    </row>
    <row r="10" spans="1:15" ht="16.5" customHeight="1" x14ac:dyDescent="0.25">
      <c r="A10" s="56">
        <v>1</v>
      </c>
      <c r="B10" s="56"/>
      <c r="C10" s="155" t="s">
        <v>36</v>
      </c>
      <c r="D10" s="156">
        <v>1</v>
      </c>
      <c r="E10" s="157">
        <v>11</v>
      </c>
      <c r="F10" s="158">
        <v>12</v>
      </c>
      <c r="G10" s="159">
        <v>13</v>
      </c>
      <c r="H10" s="160">
        <v>14</v>
      </c>
      <c r="I10" s="160">
        <v>15</v>
      </c>
    </row>
    <row r="11" spans="1:15" ht="15" customHeight="1" x14ac:dyDescent="0.25">
      <c r="A11" s="56"/>
      <c r="B11" s="56"/>
      <c r="C11" s="155"/>
      <c r="D11" s="156"/>
      <c r="E11" s="157"/>
      <c r="F11" s="158"/>
      <c r="G11" s="159"/>
      <c r="H11" s="160"/>
      <c r="I11" s="160"/>
      <c r="L11" s="161" t="s">
        <v>72</v>
      </c>
      <c r="M11" s="161"/>
      <c r="N11" s="161"/>
    </row>
    <row r="12" spans="1:15" ht="15" customHeight="1" x14ac:dyDescent="0.25">
      <c r="A12" s="56"/>
      <c r="B12" s="56"/>
      <c r="C12" s="155"/>
      <c r="D12" s="156"/>
      <c r="E12" s="157"/>
      <c r="F12" s="158"/>
      <c r="G12" s="159"/>
      <c r="H12" s="160"/>
      <c r="I12" s="160"/>
      <c r="L12" s="161"/>
      <c r="M12" s="161"/>
      <c r="N12" s="161"/>
    </row>
    <row r="13" spans="1:15" ht="15" customHeight="1" x14ac:dyDescent="0.25">
      <c r="A13" s="56">
        <v>2</v>
      </c>
      <c r="B13" s="56"/>
      <c r="C13" s="155" t="s">
        <v>38</v>
      </c>
      <c r="D13" s="156">
        <v>2</v>
      </c>
      <c r="E13" s="157">
        <v>21</v>
      </c>
      <c r="F13" s="158">
        <v>22</v>
      </c>
      <c r="G13" s="159">
        <v>23</v>
      </c>
      <c r="H13" s="160">
        <v>24</v>
      </c>
      <c r="I13" s="162">
        <v>25</v>
      </c>
      <c r="L13" s="163" t="s">
        <v>73</v>
      </c>
      <c r="M13" s="163"/>
      <c r="N13" s="163"/>
    </row>
    <row r="14" spans="1:15" ht="15" customHeight="1" x14ac:dyDescent="0.25">
      <c r="A14" s="56"/>
      <c r="B14" s="56"/>
      <c r="C14" s="155"/>
      <c r="D14" s="156"/>
      <c r="E14" s="157"/>
      <c r="F14" s="158"/>
      <c r="G14" s="159"/>
      <c r="H14" s="160"/>
      <c r="I14" s="162"/>
      <c r="L14" s="163"/>
      <c r="M14" s="163"/>
      <c r="N14" s="163"/>
    </row>
    <row r="15" spans="1:15" ht="15" customHeight="1" x14ac:dyDescent="0.25">
      <c r="A15" s="56"/>
      <c r="B15" s="56"/>
      <c r="C15" s="155"/>
      <c r="D15" s="156"/>
      <c r="E15" s="157"/>
      <c r="F15" s="158"/>
      <c r="G15" s="159"/>
      <c r="H15" s="160"/>
      <c r="I15" s="162"/>
      <c r="L15" s="164" t="s">
        <v>74</v>
      </c>
      <c r="M15" s="164"/>
      <c r="N15" s="164"/>
    </row>
    <row r="16" spans="1:15" ht="15" customHeight="1" x14ac:dyDescent="0.25">
      <c r="A16" s="56">
        <v>3</v>
      </c>
      <c r="B16" s="56"/>
      <c r="C16" s="155" t="s">
        <v>40</v>
      </c>
      <c r="D16" s="156">
        <v>3</v>
      </c>
      <c r="E16" s="157">
        <v>31</v>
      </c>
      <c r="F16" s="159">
        <v>32</v>
      </c>
      <c r="G16" s="165">
        <v>33</v>
      </c>
      <c r="H16" s="162">
        <v>34</v>
      </c>
      <c r="I16" s="162">
        <v>35</v>
      </c>
      <c r="L16" s="164"/>
      <c r="M16" s="164"/>
      <c r="N16" s="164"/>
    </row>
    <row r="17" spans="1:14" ht="15" customHeight="1" x14ac:dyDescent="0.25">
      <c r="A17" s="56"/>
      <c r="B17" s="56"/>
      <c r="C17" s="155"/>
      <c r="D17" s="156"/>
      <c r="E17" s="157"/>
      <c r="F17" s="159"/>
      <c r="G17" s="165"/>
      <c r="H17" s="162"/>
      <c r="I17" s="162"/>
      <c r="L17" s="166" t="s">
        <v>75</v>
      </c>
      <c r="M17" s="166"/>
      <c r="N17" s="166"/>
    </row>
    <row r="18" spans="1:14" ht="15" customHeight="1" x14ac:dyDescent="0.25">
      <c r="A18" s="56"/>
      <c r="B18" s="56"/>
      <c r="C18" s="155"/>
      <c r="D18" s="156"/>
      <c r="E18" s="157"/>
      <c r="F18" s="159"/>
      <c r="G18" s="165"/>
      <c r="H18" s="162"/>
      <c r="I18" s="162"/>
      <c r="L18" s="166"/>
      <c r="M18" s="166"/>
      <c r="N18" s="166"/>
    </row>
    <row r="19" spans="1:14" ht="15" customHeight="1" x14ac:dyDescent="0.25">
      <c r="A19" s="56">
        <v>4</v>
      </c>
      <c r="B19" s="56"/>
      <c r="C19" s="155" t="s">
        <v>42</v>
      </c>
      <c r="D19" s="156">
        <v>4</v>
      </c>
      <c r="E19" s="168">
        <v>41</v>
      </c>
      <c r="F19" s="165">
        <v>42</v>
      </c>
      <c r="G19" s="165">
        <v>43</v>
      </c>
      <c r="H19" s="162">
        <v>44</v>
      </c>
      <c r="I19" s="162">
        <v>45</v>
      </c>
      <c r="L19"/>
      <c r="N19"/>
    </row>
    <row r="20" spans="1:14" ht="15" customHeight="1" x14ac:dyDescent="0.25">
      <c r="A20" s="56"/>
      <c r="B20" s="56"/>
      <c r="C20" s="155"/>
      <c r="D20" s="156"/>
      <c r="E20" s="168"/>
      <c r="F20" s="165"/>
      <c r="G20" s="165"/>
      <c r="H20" s="162"/>
      <c r="I20" s="162"/>
    </row>
    <row r="21" spans="1:14" ht="15" customHeight="1" x14ac:dyDescent="0.25">
      <c r="A21" s="56"/>
      <c r="B21" s="56"/>
      <c r="C21" s="155"/>
      <c r="D21" s="156"/>
      <c r="E21" s="168"/>
      <c r="F21" s="165"/>
      <c r="G21" s="165"/>
      <c r="H21" s="162"/>
      <c r="I21" s="162"/>
    </row>
    <row r="22" spans="1:14" ht="15" customHeight="1" x14ac:dyDescent="0.25">
      <c r="A22" s="56">
        <v>5</v>
      </c>
      <c r="B22" s="56"/>
      <c r="C22" s="155" t="s">
        <v>44</v>
      </c>
      <c r="D22" s="156">
        <v>5</v>
      </c>
      <c r="E22" s="165">
        <v>51</v>
      </c>
      <c r="F22" s="165">
        <v>52</v>
      </c>
      <c r="G22" s="167">
        <v>53</v>
      </c>
      <c r="H22" s="162">
        <v>54</v>
      </c>
      <c r="I22" s="162">
        <v>55</v>
      </c>
    </row>
    <row r="23" spans="1:14" ht="15" customHeight="1" x14ac:dyDescent="0.25">
      <c r="A23" s="56"/>
      <c r="B23" s="56"/>
      <c r="C23" s="155"/>
      <c r="D23" s="156"/>
      <c r="E23" s="165"/>
      <c r="F23" s="165"/>
      <c r="G23" s="167"/>
      <c r="H23" s="162"/>
      <c r="I23" s="162"/>
    </row>
    <row r="24" spans="1:14" ht="15" customHeight="1" x14ac:dyDescent="0.25">
      <c r="A24" s="56"/>
      <c r="B24" s="56"/>
      <c r="C24" s="155"/>
      <c r="D24" s="156"/>
      <c r="E24" s="165"/>
      <c r="F24" s="165"/>
      <c r="G24" s="167"/>
      <c r="H24" s="162"/>
      <c r="I24" s="162"/>
    </row>
    <row r="25" spans="1:14" ht="15" customHeight="1" x14ac:dyDescent="0.25">
      <c r="A25" s="4"/>
      <c r="B25" s="4"/>
      <c r="C25" s="4"/>
      <c r="D25" s="4"/>
      <c r="E25" s="4"/>
      <c r="F25" s="4"/>
      <c r="G25" s="4"/>
      <c r="H25" s="4"/>
      <c r="I25" s="4"/>
    </row>
    <row r="26" spans="1:14" x14ac:dyDescent="0.25">
      <c r="A26" s="4"/>
      <c r="B26" s="4"/>
      <c r="C26" s="4"/>
      <c r="D26" s="4"/>
      <c r="E26" s="4"/>
      <c r="F26" s="4"/>
      <c r="G26" s="4"/>
      <c r="H26" s="4"/>
      <c r="I26" s="4"/>
    </row>
    <row r="27" spans="1:14" s="4" customFormat="1" x14ac:dyDescent="0.25"/>
    <row r="28" spans="1:14" s="4" customFormat="1" x14ac:dyDescent="0.25"/>
    <row r="29" spans="1:14" s="4" customFormat="1" x14ac:dyDescent="0.25"/>
    <row r="30" spans="1:14" s="4" customFormat="1" x14ac:dyDescent="0.25"/>
    <row r="31" spans="1:14" s="4" customFormat="1" x14ac:dyDescent="0.25"/>
    <row r="32" spans="1:14"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pans="1:13" s="4" customFormat="1" x14ac:dyDescent="0.25"/>
    <row r="50" spans="1:13" s="4" customFormat="1" x14ac:dyDescent="0.25"/>
    <row r="51" spans="1:13" s="4" customFormat="1" x14ac:dyDescent="0.25"/>
    <row r="52" spans="1:13" s="4" customFormat="1" x14ac:dyDescent="0.25"/>
    <row r="53" spans="1:13" s="4" customFormat="1" x14ac:dyDescent="0.25"/>
    <row r="54" spans="1:13" s="4" customFormat="1" x14ac:dyDescent="0.25"/>
    <row r="55" spans="1:13" s="4" customFormat="1" x14ac:dyDescent="0.25"/>
    <row r="56" spans="1:13" s="4" customFormat="1" x14ac:dyDescent="0.25"/>
    <row r="57" spans="1:13" s="4" customFormat="1" x14ac:dyDescent="0.25"/>
    <row r="58" spans="1:13" ht="23.25" customHeight="1" x14ac:dyDescent="0.25">
      <c r="A58" s="4"/>
      <c r="B58" s="4"/>
      <c r="C58" s="4"/>
      <c r="D58" s="4"/>
      <c r="E58" s="29">
        <v>11</v>
      </c>
      <c r="F58" s="30" t="s">
        <v>49</v>
      </c>
      <c r="G58" s="4"/>
      <c r="H58" s="18" t="s">
        <v>27</v>
      </c>
      <c r="I58" s="170" t="s">
        <v>65</v>
      </c>
      <c r="J58" s="170"/>
      <c r="M58" s="31">
        <v>11</v>
      </c>
    </row>
    <row r="59" spans="1:13" ht="42.75" customHeight="1" x14ac:dyDescent="0.25">
      <c r="A59" s="4"/>
      <c r="B59" s="4"/>
      <c r="C59" s="4"/>
      <c r="D59" s="4"/>
      <c r="E59" s="29">
        <v>12</v>
      </c>
      <c r="F59" s="30" t="s">
        <v>49</v>
      </c>
      <c r="G59" s="4"/>
      <c r="H59" s="19" t="s">
        <v>49</v>
      </c>
      <c r="I59" s="169" t="s">
        <v>50</v>
      </c>
      <c r="J59" s="169"/>
      <c r="M59" s="32">
        <v>12</v>
      </c>
    </row>
    <row r="60" spans="1:13" ht="42.75" customHeight="1" x14ac:dyDescent="0.25">
      <c r="A60" s="4"/>
      <c r="B60" s="4"/>
      <c r="C60" s="4"/>
      <c r="D60" s="4"/>
      <c r="E60" s="29">
        <v>13</v>
      </c>
      <c r="F60" s="33" t="s">
        <v>54</v>
      </c>
      <c r="G60" s="4"/>
      <c r="H60" s="20" t="s">
        <v>54</v>
      </c>
      <c r="I60" s="169" t="s">
        <v>55</v>
      </c>
      <c r="J60" s="169"/>
      <c r="M60" s="34">
        <v>13</v>
      </c>
    </row>
    <row r="61" spans="1:13" ht="78" customHeight="1" x14ac:dyDescent="0.25">
      <c r="A61" s="4"/>
      <c r="B61" s="4"/>
      <c r="C61" s="4"/>
      <c r="D61" s="4"/>
      <c r="E61" s="29">
        <v>14</v>
      </c>
      <c r="F61" s="35" t="s">
        <v>31</v>
      </c>
      <c r="G61" s="4"/>
      <c r="H61" s="21" t="s">
        <v>31</v>
      </c>
      <c r="I61" s="169" t="s">
        <v>59</v>
      </c>
      <c r="J61" s="169"/>
      <c r="M61" s="36">
        <v>14</v>
      </c>
    </row>
    <row r="62" spans="1:13" ht="75.75" customHeight="1" x14ac:dyDescent="0.25">
      <c r="A62" s="4"/>
      <c r="B62" s="4"/>
      <c r="C62" s="4"/>
      <c r="D62" s="4"/>
      <c r="E62" s="29">
        <v>15</v>
      </c>
      <c r="F62" s="35" t="s">
        <v>31</v>
      </c>
      <c r="G62" s="4"/>
      <c r="H62" s="22" t="s">
        <v>63</v>
      </c>
      <c r="I62" s="169" t="s">
        <v>59</v>
      </c>
      <c r="J62" s="169"/>
      <c r="M62" s="36">
        <v>15</v>
      </c>
    </row>
    <row r="63" spans="1:13" ht="23.25" x14ac:dyDescent="0.25">
      <c r="A63" s="4"/>
      <c r="B63" s="4"/>
      <c r="C63" s="4"/>
      <c r="D63" s="4"/>
      <c r="E63" s="29">
        <v>21</v>
      </c>
      <c r="F63" s="30" t="s">
        <v>49</v>
      </c>
      <c r="G63" s="4"/>
      <c r="H63" s="4"/>
      <c r="I63" s="4"/>
      <c r="M63" s="31">
        <v>21</v>
      </c>
    </row>
    <row r="64" spans="1:13" ht="23.25" x14ac:dyDescent="0.25">
      <c r="A64" s="4"/>
      <c r="B64" s="4"/>
      <c r="C64" s="4"/>
      <c r="D64" s="4"/>
      <c r="E64" s="29">
        <v>22</v>
      </c>
      <c r="F64" s="30" t="s">
        <v>49</v>
      </c>
      <c r="G64" s="4"/>
      <c r="H64" s="37"/>
      <c r="I64" s="37"/>
      <c r="J64" s="37"/>
      <c r="M64" s="32">
        <v>22</v>
      </c>
    </row>
    <row r="65" spans="1:13" ht="15" customHeight="1" x14ac:dyDescent="0.25">
      <c r="A65" s="4"/>
      <c r="B65" s="4"/>
      <c r="C65" s="4"/>
      <c r="D65" s="4"/>
      <c r="E65" s="29">
        <v>23</v>
      </c>
      <c r="F65" s="33" t="s">
        <v>54</v>
      </c>
      <c r="G65" s="4"/>
      <c r="H65" s="38"/>
      <c r="I65" s="38"/>
      <c r="J65" s="38"/>
      <c r="M65" s="34">
        <v>23</v>
      </c>
    </row>
    <row r="66" spans="1:13" ht="23.25" x14ac:dyDescent="0.25">
      <c r="A66" s="4"/>
      <c r="B66" s="4"/>
      <c r="C66" s="4"/>
      <c r="D66" s="4"/>
      <c r="E66" s="29">
        <v>24</v>
      </c>
      <c r="F66" s="35" t="s">
        <v>31</v>
      </c>
      <c r="G66" s="4"/>
      <c r="H66" s="38"/>
      <c r="I66" s="38"/>
      <c r="J66" s="38"/>
      <c r="M66" s="36">
        <v>24</v>
      </c>
    </row>
    <row r="67" spans="1:13" ht="15" customHeight="1" x14ac:dyDescent="0.25">
      <c r="A67" s="4"/>
      <c r="B67" s="4"/>
      <c r="C67" s="4"/>
      <c r="D67" s="4"/>
      <c r="E67" s="29">
        <v>25</v>
      </c>
      <c r="F67" s="39" t="s">
        <v>63</v>
      </c>
      <c r="G67" s="4"/>
      <c r="H67" s="38"/>
      <c r="I67" s="38"/>
      <c r="J67" s="38"/>
      <c r="M67" s="40">
        <v>25</v>
      </c>
    </row>
    <row r="68" spans="1:13" ht="23.25" x14ac:dyDescent="0.25">
      <c r="A68" s="4"/>
      <c r="B68" s="4"/>
      <c r="C68" s="4"/>
      <c r="D68" s="4"/>
      <c r="E68" s="29">
        <v>31</v>
      </c>
      <c r="F68" s="30" t="s">
        <v>49</v>
      </c>
      <c r="G68" s="4"/>
      <c r="H68" s="38"/>
      <c r="I68" s="38"/>
      <c r="J68" s="38"/>
      <c r="M68" s="31">
        <v>31</v>
      </c>
    </row>
    <row r="69" spans="1:13" ht="23.25" x14ac:dyDescent="0.25">
      <c r="A69" s="4"/>
      <c r="B69" s="4"/>
      <c r="C69" s="4"/>
      <c r="D69" s="4"/>
      <c r="E69" s="29">
        <v>32</v>
      </c>
      <c r="F69" s="33" t="s">
        <v>54</v>
      </c>
      <c r="G69" s="4"/>
      <c r="H69" s="37"/>
      <c r="I69" s="37"/>
      <c r="J69" s="37"/>
      <c r="M69" s="34">
        <v>32</v>
      </c>
    </row>
    <row r="70" spans="1:13" ht="23.25" x14ac:dyDescent="0.25">
      <c r="A70" s="4"/>
      <c r="B70" s="4"/>
      <c r="C70" s="4"/>
      <c r="D70" s="4"/>
      <c r="E70" s="29">
        <v>33</v>
      </c>
      <c r="F70" s="35" t="s">
        <v>31</v>
      </c>
      <c r="G70" s="4"/>
      <c r="H70" s="37"/>
      <c r="I70" s="37"/>
      <c r="J70" s="37"/>
      <c r="M70" s="41">
        <v>33</v>
      </c>
    </row>
    <row r="71" spans="1:13" ht="23.25" x14ac:dyDescent="0.25">
      <c r="A71" s="4"/>
      <c r="B71" s="4"/>
      <c r="C71" s="4"/>
      <c r="D71" s="4"/>
      <c r="E71" s="29">
        <v>34</v>
      </c>
      <c r="F71" s="39" t="s">
        <v>63</v>
      </c>
      <c r="G71" s="4"/>
      <c r="H71" s="37"/>
      <c r="I71" s="37"/>
      <c r="J71" s="37"/>
      <c r="M71" s="40">
        <v>34</v>
      </c>
    </row>
    <row r="72" spans="1:13" ht="23.25" x14ac:dyDescent="0.25">
      <c r="A72" s="4"/>
      <c r="B72" s="4"/>
      <c r="C72" s="4"/>
      <c r="D72" s="4"/>
      <c r="E72" s="29">
        <v>35</v>
      </c>
      <c r="F72" s="39" t="s">
        <v>63</v>
      </c>
      <c r="G72" s="4"/>
      <c r="H72" s="37"/>
      <c r="I72" s="37"/>
      <c r="J72" s="37"/>
      <c r="M72" s="40">
        <v>35</v>
      </c>
    </row>
    <row r="73" spans="1:13" ht="23.25" x14ac:dyDescent="0.25">
      <c r="A73" s="4"/>
      <c r="B73" s="4"/>
      <c r="C73" s="4"/>
      <c r="D73" s="4"/>
      <c r="E73" s="29">
        <v>41</v>
      </c>
      <c r="F73" s="33" t="s">
        <v>54</v>
      </c>
      <c r="G73" s="4"/>
      <c r="H73" s="37"/>
      <c r="I73" s="37"/>
      <c r="J73" s="37"/>
      <c r="M73" s="42">
        <v>41</v>
      </c>
    </row>
    <row r="74" spans="1:13" ht="15" customHeight="1" x14ac:dyDescent="0.25">
      <c r="A74" s="4"/>
      <c r="B74" s="4"/>
      <c r="C74" s="4"/>
      <c r="D74" s="4"/>
      <c r="E74" s="29">
        <v>42</v>
      </c>
      <c r="F74" s="35" t="s">
        <v>31</v>
      </c>
      <c r="G74" s="4"/>
      <c r="H74" s="38"/>
      <c r="I74" s="38"/>
      <c r="J74" s="38"/>
      <c r="M74" s="41">
        <v>42</v>
      </c>
    </row>
    <row r="75" spans="1:13" ht="23.25" x14ac:dyDescent="0.25">
      <c r="A75" s="4"/>
      <c r="B75" s="4"/>
      <c r="C75" s="4"/>
      <c r="D75" s="4"/>
      <c r="E75" s="29">
        <v>43</v>
      </c>
      <c r="F75" s="35" t="s">
        <v>31</v>
      </c>
      <c r="G75" s="4"/>
      <c r="H75" s="38"/>
      <c r="I75" s="38"/>
      <c r="J75" s="38"/>
      <c r="M75" s="41">
        <v>43</v>
      </c>
    </row>
    <row r="76" spans="1:13" ht="15" customHeight="1" x14ac:dyDescent="0.25">
      <c r="A76" s="4"/>
      <c r="B76" s="4"/>
      <c r="C76" s="4"/>
      <c r="D76" s="4"/>
      <c r="E76" s="29">
        <v>44</v>
      </c>
      <c r="F76" s="39" t="s">
        <v>63</v>
      </c>
      <c r="G76" s="4"/>
      <c r="H76" s="38"/>
      <c r="I76" s="38"/>
      <c r="J76" s="38"/>
      <c r="M76" s="40">
        <v>44</v>
      </c>
    </row>
    <row r="77" spans="1:13" ht="23.25" x14ac:dyDescent="0.25">
      <c r="A77" s="4"/>
      <c r="B77" s="4"/>
      <c r="C77" s="4"/>
      <c r="D77" s="4"/>
      <c r="E77" s="29">
        <v>45</v>
      </c>
      <c r="F77" s="39" t="s">
        <v>63</v>
      </c>
      <c r="G77" s="4"/>
      <c r="H77" s="38"/>
      <c r="I77" s="38"/>
      <c r="J77" s="38"/>
      <c r="M77" s="40">
        <v>45</v>
      </c>
    </row>
    <row r="78" spans="1:13" ht="23.25" x14ac:dyDescent="0.25">
      <c r="A78" s="4"/>
      <c r="B78" s="4"/>
      <c r="C78" s="4"/>
      <c r="D78" s="4"/>
      <c r="E78" s="43">
        <v>51</v>
      </c>
      <c r="F78" s="35" t="s">
        <v>31</v>
      </c>
      <c r="G78" s="4"/>
      <c r="H78" s="37"/>
      <c r="I78" s="37"/>
      <c r="J78" s="37"/>
      <c r="M78" s="41">
        <v>51</v>
      </c>
    </row>
    <row r="79" spans="1:13" ht="23.25" x14ac:dyDescent="0.25">
      <c r="A79" s="4"/>
      <c r="B79" s="4"/>
      <c r="C79" s="4"/>
      <c r="D79" s="4"/>
      <c r="E79" s="43">
        <v>52</v>
      </c>
      <c r="F79" s="35" t="s">
        <v>31</v>
      </c>
      <c r="G79" s="4"/>
      <c r="H79" s="37"/>
      <c r="I79" s="37"/>
      <c r="J79" s="37"/>
      <c r="M79" s="41">
        <v>52</v>
      </c>
    </row>
    <row r="80" spans="1:13" ht="23.25" x14ac:dyDescent="0.25">
      <c r="A80" s="4"/>
      <c r="B80" s="4"/>
      <c r="C80" s="4"/>
      <c r="D80" s="4"/>
      <c r="E80" s="43">
        <v>53</v>
      </c>
      <c r="F80" s="39" t="s">
        <v>63</v>
      </c>
      <c r="G80" s="4"/>
      <c r="H80" s="37"/>
      <c r="I80" s="37"/>
      <c r="J80" s="37"/>
      <c r="M80" s="44">
        <v>53</v>
      </c>
    </row>
    <row r="81" spans="1:13" ht="23.25" x14ac:dyDescent="0.25">
      <c r="A81" s="4"/>
      <c r="B81" s="4"/>
      <c r="C81" s="4"/>
      <c r="D81" s="4"/>
      <c r="E81" s="43">
        <v>54</v>
      </c>
      <c r="F81" s="39" t="s">
        <v>63</v>
      </c>
      <c r="G81" s="4"/>
      <c r="H81" s="37"/>
      <c r="I81" s="37"/>
      <c r="J81" s="37"/>
      <c r="M81" s="40">
        <v>54</v>
      </c>
    </row>
    <row r="82" spans="1:13" ht="23.25" x14ac:dyDescent="0.25">
      <c r="A82" s="4"/>
      <c r="B82" s="4"/>
      <c r="C82" s="4"/>
      <c r="D82" s="4"/>
      <c r="E82" s="43">
        <v>55</v>
      </c>
      <c r="F82" s="39" t="s">
        <v>63</v>
      </c>
      <c r="G82" s="4"/>
      <c r="H82" s="4"/>
      <c r="I82" s="4"/>
      <c r="M82" s="40">
        <v>55</v>
      </c>
    </row>
    <row r="83" spans="1:13" x14ac:dyDescent="0.25">
      <c r="A83" s="4"/>
      <c r="B83" s="4"/>
      <c r="C83" s="4"/>
      <c r="D83" s="4"/>
      <c r="G83" s="4"/>
      <c r="H83" s="4"/>
      <c r="I83" s="4"/>
    </row>
    <row r="84" spans="1:13" s="4" customFormat="1" x14ac:dyDescent="0.25"/>
    <row r="85" spans="1:13" s="4" customFormat="1" x14ac:dyDescent="0.25"/>
    <row r="86" spans="1:13" s="4" customFormat="1" x14ac:dyDescent="0.25"/>
    <row r="87" spans="1:13" s="4" customFormat="1" x14ac:dyDescent="0.25"/>
    <row r="88" spans="1:13" s="4" customFormat="1" x14ac:dyDescent="0.25"/>
    <row r="89" spans="1:13" s="4" customFormat="1" x14ac:dyDescent="0.25"/>
    <row r="90" spans="1:13" s="4" customFormat="1" x14ac:dyDescent="0.25"/>
    <row r="91" spans="1:13" s="4" customFormat="1" x14ac:dyDescent="0.25"/>
    <row r="92" spans="1:13" s="4" customFormat="1" x14ac:dyDescent="0.25"/>
    <row r="93" spans="1:13" s="4" customFormat="1" x14ac:dyDescent="0.25"/>
    <row r="94" spans="1:13" s="4" customFormat="1" x14ac:dyDescent="0.25"/>
    <row r="95" spans="1:13" s="4" customFormat="1" x14ac:dyDescent="0.25"/>
    <row r="96" spans="1:13"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sheetData>
  <sheetProtection password="E492" sheet="1" formatCells="0" formatColumns="0" formatRows="0" insertColumns="0" insertRows="0" insertHyperlinks="0" deleteColumns="0" deleteRows="0" sort="0" autoFilter="0" pivotTables="0"/>
  <mergeCells count="47">
    <mergeCell ref="I62:J62"/>
    <mergeCell ref="H22:H24"/>
    <mergeCell ref="I22:I24"/>
    <mergeCell ref="I58:J58"/>
    <mergeCell ref="I59:J59"/>
    <mergeCell ref="I60:J60"/>
    <mergeCell ref="I61:J61"/>
    <mergeCell ref="H19:H21"/>
    <mergeCell ref="I19:I21"/>
    <mergeCell ref="C22:C24"/>
    <mergeCell ref="D22:D24"/>
    <mergeCell ref="E22:E24"/>
    <mergeCell ref="F22:F24"/>
    <mergeCell ref="G22:G24"/>
    <mergeCell ref="C19:C21"/>
    <mergeCell ref="D19:D21"/>
    <mergeCell ref="E19:E21"/>
    <mergeCell ref="F19:F21"/>
    <mergeCell ref="C16:C18"/>
    <mergeCell ref="D16:D18"/>
    <mergeCell ref="E16:E18"/>
    <mergeCell ref="F16:F18"/>
    <mergeCell ref="G19:G21"/>
    <mergeCell ref="H13:H15"/>
    <mergeCell ref="I13:I15"/>
    <mergeCell ref="L13:N14"/>
    <mergeCell ref="L15:N16"/>
    <mergeCell ref="G16:G18"/>
    <mergeCell ref="H16:H18"/>
    <mergeCell ref="I16:I18"/>
    <mergeCell ref="L17:N18"/>
    <mergeCell ref="C13:C15"/>
    <mergeCell ref="D13:D15"/>
    <mergeCell ref="E13:E15"/>
    <mergeCell ref="F13:F15"/>
    <mergeCell ref="G13:G15"/>
    <mergeCell ref="C3:O4"/>
    <mergeCell ref="C6:D6"/>
    <mergeCell ref="E6:I6"/>
    <mergeCell ref="C10:C12"/>
    <mergeCell ref="D10:D12"/>
    <mergeCell ref="E10:E12"/>
    <mergeCell ref="F10:F12"/>
    <mergeCell ref="G10:G12"/>
    <mergeCell ref="H10:H12"/>
    <mergeCell ref="I10:I12"/>
    <mergeCell ref="L11:N12"/>
  </mergeCells>
  <conditionalFormatting sqref="I27">
    <cfRule type="expression" dxfId="0" priority="1">
      <formula>$E$10</formula>
    </cfRule>
  </conditionalFormatting>
  <pageMargins left="0.7" right="0.7" top="0.75" bottom="0.75" header="0.51180555555555551" footer="0.51180555555555551"/>
  <pageSetup scale="43" firstPageNumber="0" orientation="portrait" horizontalDpi="300" verticalDpi="300" r:id="rId1"/>
  <headerFooter alignWithMargins="0"/>
  <colBreaks count="1" manualBreakCount="1">
    <brk id="14" max="8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38"/>
  <sheetViews>
    <sheetView view="pageBreakPreview" zoomScale="90" zoomScaleNormal="85" zoomScaleSheetLayoutView="90" workbookViewId="0"/>
  </sheetViews>
  <sheetFormatPr baseColWidth="10" defaultColWidth="11" defaultRowHeight="15" x14ac:dyDescent="0.25"/>
  <cols>
    <col min="1" max="1" width="3.5703125" style="4" customWidth="1"/>
    <col min="2" max="2" width="10.28515625" customWidth="1"/>
    <col min="3" max="3" width="74.7109375" customWidth="1"/>
    <col min="4" max="4" width="1" style="4" customWidth="1"/>
    <col min="5" max="5" width="0.28515625" style="4" customWidth="1"/>
    <col min="6" max="6" width="12.5703125" style="4" customWidth="1"/>
    <col min="7" max="7" width="8.85546875" style="4" customWidth="1"/>
    <col min="8" max="8" width="3.28515625" style="4" customWidth="1"/>
    <col min="9" max="10" width="10.28515625" style="4" customWidth="1"/>
    <col min="11" max="11" width="65" style="4" customWidth="1"/>
    <col min="12" max="18" width="10.28515625" style="4" customWidth="1"/>
  </cols>
  <sheetData>
    <row r="1" spans="2:11" s="4" customFormat="1" ht="11.25" customHeight="1" x14ac:dyDescent="0.25">
      <c r="B1" s="5"/>
    </row>
    <row r="2" spans="2:11" s="4" customFormat="1" ht="38.25" customHeight="1" x14ac:dyDescent="0.25">
      <c r="B2" s="171" t="s">
        <v>26</v>
      </c>
      <c r="C2" s="171"/>
      <c r="F2" s="6" t="s">
        <v>27</v>
      </c>
      <c r="G2" s="172" t="s">
        <v>26</v>
      </c>
      <c r="H2" s="172"/>
      <c r="I2" s="172"/>
      <c r="J2" s="172"/>
      <c r="K2" s="172"/>
    </row>
    <row r="3" spans="2:11" ht="60" customHeight="1" x14ac:dyDescent="0.25">
      <c r="B3" s="7" t="s">
        <v>47</v>
      </c>
      <c r="C3" s="8" t="s">
        <v>48</v>
      </c>
      <c r="F3" s="9" t="s">
        <v>49</v>
      </c>
      <c r="G3" s="173" t="s">
        <v>50</v>
      </c>
      <c r="H3" s="173"/>
      <c r="I3" s="174" t="s">
        <v>51</v>
      </c>
      <c r="J3" s="174"/>
      <c r="K3" s="174"/>
    </row>
    <row r="4" spans="2:11" ht="111.75" customHeight="1" x14ac:dyDescent="0.25">
      <c r="B4" s="10" t="s">
        <v>52</v>
      </c>
      <c r="C4" s="11" t="s">
        <v>53</v>
      </c>
      <c r="F4" s="12" t="s">
        <v>54</v>
      </c>
      <c r="G4" s="173" t="s">
        <v>55</v>
      </c>
      <c r="H4" s="173"/>
      <c r="I4" s="174" t="s">
        <v>56</v>
      </c>
      <c r="J4" s="174"/>
      <c r="K4" s="174"/>
    </row>
    <row r="5" spans="2:11" ht="151.5" customHeight="1" x14ac:dyDescent="0.25">
      <c r="B5" s="13" t="s">
        <v>57</v>
      </c>
      <c r="C5" s="14" t="s">
        <v>58</v>
      </c>
      <c r="F5" s="15" t="s">
        <v>31</v>
      </c>
      <c r="G5" s="173" t="s">
        <v>59</v>
      </c>
      <c r="H5" s="173"/>
      <c r="I5" s="174" t="s">
        <v>60</v>
      </c>
      <c r="J5" s="174"/>
      <c r="K5" s="174"/>
    </row>
    <row r="6" spans="2:11" ht="190.5" customHeight="1" x14ac:dyDescent="0.25">
      <c r="B6" s="16" t="s">
        <v>61</v>
      </c>
      <c r="C6" s="14" t="s">
        <v>62</v>
      </c>
      <c r="F6" s="17" t="s">
        <v>63</v>
      </c>
      <c r="G6" s="175" t="s">
        <v>59</v>
      </c>
      <c r="H6" s="175"/>
      <c r="I6" s="174" t="s">
        <v>64</v>
      </c>
      <c r="J6" s="174"/>
      <c r="K6" s="174"/>
    </row>
    <row r="7" spans="2:11" s="4" customFormat="1" ht="15" customHeight="1" x14ac:dyDescent="0.25"/>
    <row r="8" spans="2:11" s="4" customFormat="1" ht="15" customHeight="1" x14ac:dyDescent="0.25"/>
    <row r="9" spans="2:11" s="4" customFormat="1" ht="15" customHeight="1" x14ac:dyDescent="0.25"/>
    <row r="10" spans="2:11" s="4" customFormat="1" x14ac:dyDescent="0.25"/>
    <row r="11" spans="2:11" s="4" customFormat="1" x14ac:dyDescent="0.25"/>
    <row r="12" spans="2:11" s="4" customFormat="1" x14ac:dyDescent="0.25"/>
    <row r="13" spans="2:11" s="4" customFormat="1" x14ac:dyDescent="0.25"/>
    <row r="14" spans="2:11" s="4" customFormat="1" x14ac:dyDescent="0.25"/>
    <row r="15" spans="2:11" s="4" customFormat="1" x14ac:dyDescent="0.25"/>
    <row r="16" spans="2:11" s="4" customFormat="1" x14ac:dyDescent="0.25"/>
    <row r="17" spans="2:4" s="4" customFormat="1" x14ac:dyDescent="0.25"/>
    <row r="18" spans="2:4" s="4" customFormat="1" x14ac:dyDescent="0.25"/>
    <row r="19" spans="2:4" s="4" customFormat="1" x14ac:dyDescent="0.25"/>
    <row r="20" spans="2:4" s="4" customFormat="1" x14ac:dyDescent="0.25"/>
    <row r="21" spans="2:4" s="4" customFormat="1" x14ac:dyDescent="0.25"/>
    <row r="22" spans="2:4" s="4" customFormat="1" x14ac:dyDescent="0.25"/>
    <row r="23" spans="2:4" s="4" customFormat="1" x14ac:dyDescent="0.25"/>
    <row r="24" spans="2:4" s="4" customFormat="1" x14ac:dyDescent="0.25"/>
    <row r="25" spans="2:4" s="4" customFormat="1" x14ac:dyDescent="0.25"/>
    <row r="26" spans="2:4" s="4" customFormat="1" x14ac:dyDescent="0.25"/>
    <row r="27" spans="2:4" s="4" customFormat="1" x14ac:dyDescent="0.25"/>
    <row r="28" spans="2:4" s="4" customFormat="1" hidden="1" x14ac:dyDescent="0.25"/>
    <row r="29" spans="2:4" s="4" customFormat="1" hidden="1" x14ac:dyDescent="0.25"/>
    <row r="30" spans="2:4" hidden="1" x14ac:dyDescent="0.25"/>
    <row r="31" spans="2:4" ht="18" hidden="1" customHeight="1" x14ac:dyDescent="0.25">
      <c r="B31" s="18" t="s">
        <v>27</v>
      </c>
      <c r="C31" s="170" t="s">
        <v>65</v>
      </c>
      <c r="D31" s="170"/>
    </row>
    <row r="32" spans="2:4" ht="23.25" hidden="1" customHeight="1" x14ac:dyDescent="0.25">
      <c r="B32" s="19" t="s">
        <v>49</v>
      </c>
      <c r="C32" s="169" t="s">
        <v>50</v>
      </c>
      <c r="D32" s="169"/>
    </row>
    <row r="33" spans="2:4" ht="66.75" hidden="1" customHeight="1" x14ac:dyDescent="0.25">
      <c r="B33" s="20" t="s">
        <v>54</v>
      </c>
      <c r="C33" s="169" t="s">
        <v>66</v>
      </c>
      <c r="D33" s="169"/>
    </row>
    <row r="34" spans="2:4" ht="45" hidden="1" customHeight="1" x14ac:dyDescent="0.25">
      <c r="B34" s="21" t="s">
        <v>31</v>
      </c>
      <c r="C34" s="169" t="s">
        <v>67</v>
      </c>
      <c r="D34" s="169"/>
    </row>
    <row r="35" spans="2:4" ht="51" hidden="1" customHeight="1" x14ac:dyDescent="0.25">
      <c r="B35" s="22" t="s">
        <v>63</v>
      </c>
      <c r="C35" s="169" t="s">
        <v>68</v>
      </c>
      <c r="D35" s="169"/>
    </row>
    <row r="36" spans="2:4" hidden="1" x14ac:dyDescent="0.25">
      <c r="B36" s="4"/>
      <c r="C36" s="4"/>
    </row>
    <row r="37" spans="2:4" hidden="1" x14ac:dyDescent="0.25"/>
    <row r="38" spans="2:4" hidden="1" x14ac:dyDescent="0.25"/>
  </sheetData>
  <sheetProtection password="E492" sheet="1" formatCells="0" formatColumns="0" formatRows="0" insertColumns="0" insertRows="0" insertHyperlinks="0" deleteColumns="0" deleteRows="0" sort="0" autoFilter="0" pivotTables="0"/>
  <mergeCells count="15">
    <mergeCell ref="C33:D33"/>
    <mergeCell ref="C34:D34"/>
    <mergeCell ref="C35:D35"/>
    <mergeCell ref="G5:H5"/>
    <mergeCell ref="I5:K5"/>
    <mergeCell ref="G6:H6"/>
    <mergeCell ref="I6:K6"/>
    <mergeCell ref="C31:D31"/>
    <mergeCell ref="C32:D32"/>
    <mergeCell ref="B2:C2"/>
    <mergeCell ref="G2:K2"/>
    <mergeCell ref="G3:H3"/>
    <mergeCell ref="I3:K3"/>
    <mergeCell ref="G4:H4"/>
    <mergeCell ref="I4:K4"/>
  </mergeCells>
  <pageMargins left="0.7" right="0.7" top="0.75" bottom="0.75" header="0.51180555555555551" footer="0.51180555555555551"/>
  <pageSetup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workbookViewId="0">
      <selection activeCell="N14" sqref="N14"/>
    </sheetView>
  </sheetViews>
  <sheetFormatPr baseColWidth="10" defaultRowHeight="15" x14ac:dyDescent="0.25"/>
  <sheetData>
    <row r="2" spans="2:11" ht="22.5" customHeight="1" x14ac:dyDescent="0.25">
      <c r="B2" s="178" t="s">
        <v>147</v>
      </c>
      <c r="C2" s="179"/>
      <c r="D2" s="179"/>
      <c r="E2" s="179"/>
      <c r="F2" s="179"/>
      <c r="G2" s="179"/>
      <c r="H2" s="179"/>
      <c r="I2" s="179"/>
      <c r="J2" s="179"/>
      <c r="K2" s="180"/>
    </row>
    <row r="3" spans="2:11" ht="22.5" customHeight="1" x14ac:dyDescent="0.25">
      <c r="B3" s="181"/>
      <c r="C3" s="182"/>
      <c r="D3" s="182"/>
      <c r="E3" s="182"/>
      <c r="F3" s="182"/>
      <c r="G3" s="182"/>
      <c r="H3" s="182"/>
      <c r="I3" s="182"/>
      <c r="J3" s="182"/>
      <c r="K3" s="183"/>
    </row>
    <row r="4" spans="2:11" ht="33.75" customHeight="1" x14ac:dyDescent="0.25">
      <c r="B4" s="177" t="s">
        <v>140</v>
      </c>
      <c r="C4" s="177"/>
      <c r="D4" s="177" t="s">
        <v>141</v>
      </c>
      <c r="E4" s="177"/>
      <c r="F4" s="177" t="s">
        <v>142</v>
      </c>
      <c r="G4" s="177"/>
      <c r="H4" s="177" t="s">
        <v>138</v>
      </c>
      <c r="I4" s="177"/>
      <c r="J4" s="177" t="s">
        <v>139</v>
      </c>
      <c r="K4" s="177"/>
    </row>
    <row r="5" spans="2:11" ht="33.75" customHeight="1" x14ac:dyDescent="0.25">
      <c r="B5" s="177"/>
      <c r="C5" s="177"/>
      <c r="D5" s="177"/>
      <c r="E5" s="177"/>
      <c r="F5" s="177"/>
      <c r="G5" s="177"/>
      <c r="H5" s="177"/>
      <c r="I5" s="177"/>
      <c r="J5" s="177"/>
      <c r="K5" s="177"/>
    </row>
    <row r="6" spans="2:11" ht="33.75" customHeight="1" x14ac:dyDescent="0.25">
      <c r="B6" s="177"/>
      <c r="C6" s="177"/>
      <c r="D6" s="177"/>
      <c r="E6" s="177"/>
      <c r="F6" s="177"/>
      <c r="G6" s="177"/>
      <c r="H6" s="177"/>
      <c r="I6" s="177"/>
      <c r="J6" s="177"/>
      <c r="K6" s="177"/>
    </row>
    <row r="7" spans="2:11" ht="23.25" customHeight="1" x14ac:dyDescent="0.25">
      <c r="B7" s="176" t="s">
        <v>110</v>
      </c>
      <c r="C7" s="176"/>
      <c r="D7" s="176" t="s">
        <v>143</v>
      </c>
      <c r="E7" s="176"/>
      <c r="F7" s="176" t="s">
        <v>143</v>
      </c>
      <c r="G7" s="176"/>
      <c r="H7" s="176">
        <v>2</v>
      </c>
      <c r="I7" s="176"/>
      <c r="J7" s="176">
        <v>2</v>
      </c>
      <c r="K7" s="176"/>
    </row>
    <row r="8" spans="2:11" ht="23.25" customHeight="1" x14ac:dyDescent="0.25">
      <c r="B8" s="176" t="s">
        <v>110</v>
      </c>
      <c r="C8" s="176"/>
      <c r="D8" s="176" t="s">
        <v>143</v>
      </c>
      <c r="E8" s="176"/>
      <c r="F8" s="176" t="s">
        <v>145</v>
      </c>
      <c r="G8" s="176"/>
      <c r="H8" s="176">
        <v>2</v>
      </c>
      <c r="I8" s="176"/>
      <c r="J8" s="176">
        <v>1</v>
      </c>
      <c r="K8" s="176"/>
    </row>
    <row r="9" spans="2:11" ht="23.25" customHeight="1" x14ac:dyDescent="0.25">
      <c r="B9" s="176" t="s">
        <v>110</v>
      </c>
      <c r="C9" s="176"/>
      <c r="D9" s="176" t="s">
        <v>143</v>
      </c>
      <c r="E9" s="176"/>
      <c r="F9" s="176" t="s">
        <v>146</v>
      </c>
      <c r="G9" s="176"/>
      <c r="H9" s="176">
        <v>2</v>
      </c>
      <c r="I9" s="176"/>
      <c r="J9" s="176">
        <v>0</v>
      </c>
      <c r="K9" s="176"/>
    </row>
    <row r="10" spans="2:11" ht="23.25" customHeight="1" x14ac:dyDescent="0.25">
      <c r="B10" s="176" t="s">
        <v>110</v>
      </c>
      <c r="C10" s="176"/>
      <c r="D10" s="176" t="s">
        <v>144</v>
      </c>
      <c r="E10" s="176"/>
      <c r="F10" s="176" t="s">
        <v>143</v>
      </c>
      <c r="G10" s="176"/>
      <c r="H10" s="176">
        <v>0</v>
      </c>
      <c r="I10" s="176"/>
      <c r="J10" s="176">
        <v>2</v>
      </c>
      <c r="K10" s="176"/>
    </row>
    <row r="11" spans="2:11" ht="23.25" customHeight="1" x14ac:dyDescent="0.25">
      <c r="B11" s="176" t="s">
        <v>46</v>
      </c>
      <c r="C11" s="176"/>
      <c r="D11" s="176" t="s">
        <v>143</v>
      </c>
      <c r="E11" s="176"/>
      <c r="F11" s="176" t="s">
        <v>143</v>
      </c>
      <c r="G11" s="176"/>
      <c r="H11" s="176">
        <v>1</v>
      </c>
      <c r="I11" s="176"/>
      <c r="J11" s="176">
        <v>1</v>
      </c>
      <c r="K11" s="176"/>
    </row>
    <row r="12" spans="2:11" ht="23.25" customHeight="1" x14ac:dyDescent="0.25">
      <c r="B12" s="176" t="s">
        <v>46</v>
      </c>
      <c r="C12" s="176"/>
      <c r="D12" s="176" t="s">
        <v>143</v>
      </c>
      <c r="E12" s="176"/>
      <c r="F12" s="176" t="s">
        <v>145</v>
      </c>
      <c r="G12" s="176"/>
      <c r="H12" s="176">
        <v>1</v>
      </c>
      <c r="I12" s="176"/>
      <c r="J12" s="176">
        <v>0</v>
      </c>
      <c r="K12" s="176"/>
    </row>
    <row r="13" spans="2:11" ht="23.25" customHeight="1" x14ac:dyDescent="0.25">
      <c r="B13" s="176" t="s">
        <v>46</v>
      </c>
      <c r="C13" s="176"/>
      <c r="D13" s="176" t="s">
        <v>143</v>
      </c>
      <c r="E13" s="176"/>
      <c r="F13" s="176" t="s">
        <v>146</v>
      </c>
      <c r="G13" s="176"/>
      <c r="H13" s="176">
        <v>1</v>
      </c>
      <c r="I13" s="176"/>
      <c r="J13" s="176">
        <v>0</v>
      </c>
      <c r="K13" s="176"/>
    </row>
    <row r="14" spans="2:11" ht="23.25" customHeight="1" x14ac:dyDescent="0.25">
      <c r="B14" s="176" t="s">
        <v>46</v>
      </c>
      <c r="C14" s="176"/>
      <c r="D14" s="176" t="s">
        <v>144</v>
      </c>
      <c r="E14" s="176"/>
      <c r="F14" s="176" t="s">
        <v>143</v>
      </c>
      <c r="G14" s="176"/>
      <c r="H14" s="176">
        <v>0</v>
      </c>
      <c r="I14" s="176"/>
      <c r="J14" s="176">
        <v>1</v>
      </c>
      <c r="K14" s="176"/>
    </row>
  </sheetData>
  <mergeCells count="46">
    <mergeCell ref="B2:K3"/>
    <mergeCell ref="H14:I14"/>
    <mergeCell ref="J7:K7"/>
    <mergeCell ref="J8:K8"/>
    <mergeCell ref="J9:K9"/>
    <mergeCell ref="J10:K10"/>
    <mergeCell ref="J11:K11"/>
    <mergeCell ref="J12:K12"/>
    <mergeCell ref="J13:K13"/>
    <mergeCell ref="J14:K14"/>
    <mergeCell ref="F14:G14"/>
    <mergeCell ref="H7:I7"/>
    <mergeCell ref="H8:I8"/>
    <mergeCell ref="H9:I9"/>
    <mergeCell ref="H10:I10"/>
    <mergeCell ref="H11:I11"/>
    <mergeCell ref="H13:I13"/>
    <mergeCell ref="B14:C14"/>
    <mergeCell ref="D7:E7"/>
    <mergeCell ref="D8:E8"/>
    <mergeCell ref="D9:E9"/>
    <mergeCell ref="D10:E10"/>
    <mergeCell ref="D11:E11"/>
    <mergeCell ref="D12:E12"/>
    <mergeCell ref="D13:E13"/>
    <mergeCell ref="D14:E14"/>
    <mergeCell ref="B13:C13"/>
    <mergeCell ref="F11:G11"/>
    <mergeCell ref="F12:G12"/>
    <mergeCell ref="F13:G13"/>
    <mergeCell ref="B11:C11"/>
    <mergeCell ref="B12:C12"/>
    <mergeCell ref="H12:I12"/>
    <mergeCell ref="J4:K6"/>
    <mergeCell ref="B7:C7"/>
    <mergeCell ref="B8:C8"/>
    <mergeCell ref="B9:C9"/>
    <mergeCell ref="B10:C10"/>
    <mergeCell ref="F7:G7"/>
    <mergeCell ref="F8:G8"/>
    <mergeCell ref="F9:G9"/>
    <mergeCell ref="F10:G10"/>
    <mergeCell ref="H4:I6"/>
    <mergeCell ref="B4:C6"/>
    <mergeCell ref="D4:E6"/>
    <mergeCell ref="F4:G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topLeftCell="A4" workbookViewId="0">
      <selection activeCell="C15" sqref="C15"/>
    </sheetView>
  </sheetViews>
  <sheetFormatPr baseColWidth="10" defaultRowHeight="15" x14ac:dyDescent="0.25"/>
  <cols>
    <col min="2" max="2" width="19.85546875" customWidth="1"/>
    <col min="3" max="3" width="35.5703125" customWidth="1"/>
    <col min="4" max="4" width="33.7109375" customWidth="1"/>
    <col min="5" max="5" width="25.5703125" customWidth="1"/>
  </cols>
  <sheetData>
    <row r="2" spans="2:5" ht="42.75" customHeight="1" x14ac:dyDescent="0.25">
      <c r="B2" s="186" t="s">
        <v>135</v>
      </c>
      <c r="C2" s="186"/>
      <c r="D2" s="186"/>
      <c r="E2" s="186"/>
    </row>
    <row r="3" spans="2:5" ht="93" customHeight="1" x14ac:dyDescent="0.25">
      <c r="B3" s="46" t="s">
        <v>133</v>
      </c>
      <c r="C3" s="46" t="s">
        <v>131</v>
      </c>
      <c r="D3" s="46" t="s">
        <v>134</v>
      </c>
      <c r="E3" s="46" t="s">
        <v>132</v>
      </c>
    </row>
    <row r="4" spans="2:5" s="48" customFormat="1" ht="26.25" customHeight="1" x14ac:dyDescent="0.25">
      <c r="B4" s="184" t="s">
        <v>115</v>
      </c>
      <c r="C4" s="45" t="s">
        <v>118</v>
      </c>
      <c r="D4" s="47" t="s">
        <v>122</v>
      </c>
      <c r="E4" s="47" t="s">
        <v>183</v>
      </c>
    </row>
    <row r="5" spans="2:5" s="48" customFormat="1" ht="26.25" customHeight="1" x14ac:dyDescent="0.25">
      <c r="B5" s="184"/>
      <c r="C5" s="45" t="s">
        <v>119</v>
      </c>
      <c r="D5" s="47" t="s">
        <v>123</v>
      </c>
      <c r="E5" s="47" t="s">
        <v>121</v>
      </c>
    </row>
    <row r="6" spans="2:5" s="48" customFormat="1" ht="26.25" customHeight="1" x14ac:dyDescent="0.25">
      <c r="B6" s="184"/>
      <c r="C6" s="45" t="s">
        <v>120</v>
      </c>
      <c r="D6" s="47" t="s">
        <v>124</v>
      </c>
      <c r="E6" s="47" t="s">
        <v>121</v>
      </c>
    </row>
    <row r="7" spans="2:5" s="48" customFormat="1" ht="26.25" customHeight="1" x14ac:dyDescent="0.25">
      <c r="B7" s="184" t="s">
        <v>116</v>
      </c>
      <c r="C7" s="45" t="s">
        <v>118</v>
      </c>
      <c r="D7" s="47" t="s">
        <v>125</v>
      </c>
      <c r="E7" s="47" t="s">
        <v>121</v>
      </c>
    </row>
    <row r="8" spans="2:5" s="48" customFormat="1" ht="26.25" customHeight="1" x14ac:dyDescent="0.25">
      <c r="B8" s="185"/>
      <c r="C8" s="45" t="s">
        <v>119</v>
      </c>
      <c r="D8" s="47" t="s">
        <v>126</v>
      </c>
      <c r="E8" s="47" t="s">
        <v>121</v>
      </c>
    </row>
    <row r="9" spans="2:5" s="48" customFormat="1" ht="26.25" customHeight="1" x14ac:dyDescent="0.25">
      <c r="B9" s="185"/>
      <c r="C9" s="45" t="s">
        <v>120</v>
      </c>
      <c r="D9" s="47" t="s">
        <v>127</v>
      </c>
      <c r="E9" s="47" t="s">
        <v>121</v>
      </c>
    </row>
    <row r="10" spans="2:5" s="48" customFormat="1" ht="26.25" customHeight="1" x14ac:dyDescent="0.25">
      <c r="B10" s="184" t="s">
        <v>117</v>
      </c>
      <c r="C10" s="45" t="s">
        <v>118</v>
      </c>
      <c r="D10" s="47" t="s">
        <v>128</v>
      </c>
      <c r="E10" s="47" t="s">
        <v>121</v>
      </c>
    </row>
    <row r="11" spans="2:5" s="48" customFormat="1" ht="26.25" customHeight="1" x14ac:dyDescent="0.25">
      <c r="B11" s="185"/>
      <c r="C11" s="45" t="s">
        <v>119</v>
      </c>
      <c r="D11" s="47" t="s">
        <v>129</v>
      </c>
      <c r="E11" s="47" t="s">
        <v>121</v>
      </c>
    </row>
    <row r="12" spans="2:5" s="48" customFormat="1" ht="26.25" customHeight="1" x14ac:dyDescent="0.25">
      <c r="B12" s="185"/>
      <c r="C12" s="45" t="s">
        <v>120</v>
      </c>
      <c r="D12" s="47" t="s">
        <v>130</v>
      </c>
      <c r="E12" s="47" t="s">
        <v>121</v>
      </c>
    </row>
  </sheetData>
  <mergeCells count="4">
    <mergeCell ref="B4:B6"/>
    <mergeCell ref="B7:B9"/>
    <mergeCell ref="B10:B12"/>
    <mergeCell ref="B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MAPA DE RIESGOS</vt:lpstr>
      <vt:lpstr>CONTEXTO DEL RIESGO</vt:lpstr>
      <vt:lpstr>TIPOLOGIA DEL RIESGO</vt:lpstr>
      <vt:lpstr>TABLA DE PROBABILIDAD</vt:lpstr>
      <vt:lpstr>TABLA DE IMPACTO</vt:lpstr>
      <vt:lpstr>MATRIZ CALIFICACIÓN</vt:lpstr>
      <vt:lpstr>OPCIONES DE MANEJO DEL RIESGO</vt:lpstr>
      <vt:lpstr>PROBABILIDAD E IMPACTO</vt:lpstr>
      <vt:lpstr>SOLIDEZ INDIVIDUAL DE CONTROL</vt:lpstr>
      <vt:lpstr>'MAPA DE RIESGOS'!Área_de_impresión</vt:lpstr>
      <vt:lpstr>'MATRIZ CALIFICACIÓN'!Área_de_impresión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PLANEACION14</dc:creator>
  <cp:lastModifiedBy>PLANEACION14</cp:lastModifiedBy>
  <cp:lastPrinted>2020-08-10T19:45:24Z</cp:lastPrinted>
  <dcterms:created xsi:type="dcterms:W3CDTF">2020-01-21T16:19:25Z</dcterms:created>
  <dcterms:modified xsi:type="dcterms:W3CDTF">2023-06-08T22:25:35Z</dcterms:modified>
</cp:coreProperties>
</file>